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90" windowHeight="8085" tabRatio="741" activeTab="1"/>
  </bookViews>
  <sheets>
    <sheet name="Бюдж.места 1.04.15_ОЧН" sheetId="1" r:id="rId1"/>
    <sheet name="Бюдж.места 1.04.15_ЗО" sheetId="2" r:id="rId2"/>
  </sheets>
  <definedNames>
    <definedName name="_xlnm.Print_Area" localSheetId="1">'Бюдж.места 1.04.15_ЗО'!$A$1:$H$72</definedName>
    <definedName name="_xlnm.Print_Area" localSheetId="0">'Бюдж.места 1.04.15_ОЧН'!$A$1:$H$94</definedName>
  </definedNames>
  <calcPr fullCalcOnLoad="1"/>
</workbook>
</file>

<file path=xl/sharedStrings.xml><?xml version="1.0" encoding="utf-8"?>
<sst xmlns="http://schemas.openxmlformats.org/spreadsheetml/2006/main" count="308" uniqueCount="97">
  <si>
    <t>Полн.</t>
  </si>
  <si>
    <t>1 курс</t>
  </si>
  <si>
    <t>2 курс</t>
  </si>
  <si>
    <t>№</t>
  </si>
  <si>
    <t>Зоотехния</t>
  </si>
  <si>
    <t>Ветеринария</t>
  </si>
  <si>
    <t>Землеустройство</t>
  </si>
  <si>
    <t>Всего</t>
  </si>
  <si>
    <t>Финансы и кредит</t>
  </si>
  <si>
    <t>Маркетинг</t>
  </si>
  <si>
    <t>Земельный кадастр</t>
  </si>
  <si>
    <t>Профессиональное обучение</t>
  </si>
  <si>
    <t>Товароведение и экспертиза товаров</t>
  </si>
  <si>
    <t>Агрономия (бакалавры)</t>
  </si>
  <si>
    <t>Лесное дело (бакалавры)</t>
  </si>
  <si>
    <t>Садоводство (бакалавры)</t>
  </si>
  <si>
    <t>Агрономия (магистры)</t>
  </si>
  <si>
    <t>Агрохимия и агропочвоведение (магистры)</t>
  </si>
  <si>
    <t>Агроинженерия (магистры)</t>
  </si>
  <si>
    <t>Зоотехния (магистры)</t>
  </si>
  <si>
    <t>Садоводство (магистры)</t>
  </si>
  <si>
    <t>Бухгалтерский учет, анализ и аудит</t>
  </si>
  <si>
    <t>Экономика и управление на предприятии АПК</t>
  </si>
  <si>
    <t>ВСЕГО по экономическому факультету</t>
  </si>
  <si>
    <t>Зоотехния (бакалавры)</t>
  </si>
  <si>
    <t>Всего специалистов</t>
  </si>
  <si>
    <t>Всего бакалавров</t>
  </si>
  <si>
    <t>Всего магистров</t>
  </si>
  <si>
    <t>Экономика (магистратура)</t>
  </si>
  <si>
    <t>Специальность/   направление</t>
  </si>
  <si>
    <t>Менеджмент (магистратура)</t>
  </si>
  <si>
    <t>полн.</t>
  </si>
  <si>
    <t>3 курс</t>
  </si>
  <si>
    <t>4 курс</t>
  </si>
  <si>
    <t>5 курс</t>
  </si>
  <si>
    <t>Вид обучения</t>
  </si>
  <si>
    <t>ВСЕГО по биолого-технолгическому факультету</t>
  </si>
  <si>
    <t>ВСЕГО по агрономическому факультету</t>
  </si>
  <si>
    <t>ВСЕГО по инженерному факультету</t>
  </si>
  <si>
    <t>ВСЕГО по факультету природообустройства</t>
  </si>
  <si>
    <t>Технические системы в агробизнесе</t>
  </si>
  <si>
    <t>Очное обучение</t>
  </si>
  <si>
    <t>Городской кадастр</t>
  </si>
  <si>
    <t>ВСЕГО по факультету ветеринарной медицины</t>
  </si>
  <si>
    <t>Электрооборудование и электротехнологии</t>
  </si>
  <si>
    <t>Государственное и муниципальное управление (бакалавры)</t>
  </si>
  <si>
    <t>6 курс</t>
  </si>
  <si>
    <t>Агроинженерия (бакалавры)</t>
  </si>
  <si>
    <t>Продукты питания животного происхождения (бакалавры)</t>
  </si>
  <si>
    <t>Государственное и муниципальное управление</t>
  </si>
  <si>
    <t>Зачное обучение</t>
  </si>
  <si>
    <t>Численность обучающихся за счет бюджетных ассигнований федерального бюджета по основным образовательным программам на 1.04.2015</t>
  </si>
  <si>
    <t>ИТОГО по университету</t>
  </si>
  <si>
    <t>Инженерные системы с/х водоснабжения, обводнения и водоотведения</t>
  </si>
  <si>
    <t xml:space="preserve">Мелиорация, рекультивация и охрана земель </t>
  </si>
  <si>
    <t>Комплексное использование и охрана водных ресурсов</t>
  </si>
  <si>
    <t>Природообустройство и водопользование:</t>
  </si>
  <si>
    <t>профиль Мелиорация, рекультивация и охрана земель (бакалавры)</t>
  </si>
  <si>
    <t>Комплексное использование и охрана водных ресурсов (бакалавры)</t>
  </si>
  <si>
    <t>Землеустройство и кадастры:</t>
  </si>
  <si>
    <t>профиль Землеустройство (бакалавры)</t>
  </si>
  <si>
    <t>профиль Кадастр недвижимости (бакалавры)</t>
  </si>
  <si>
    <t>профиль Геодезическое обеспечение землеустройства и кадастров (бакалавры)</t>
  </si>
  <si>
    <t>Электрификация и автоматизация сельского хозяйства</t>
  </si>
  <si>
    <t>Технология обслуживания и ремонта машин в агропромышленном комплексе</t>
  </si>
  <si>
    <t>Механизация сельского хозяйства</t>
  </si>
  <si>
    <t>Механизация переработки сельскохозяйственной продукции</t>
  </si>
  <si>
    <t>Агроинженерия:</t>
  </si>
  <si>
    <t>Технологическое оборудование для хранения и переработки сельскохозяйственной продукции</t>
  </si>
  <si>
    <t>Технический сервис в агропромышленном комплексе</t>
  </si>
  <si>
    <t>Эксплуатация транспортно-технологических машин и комплексов</t>
  </si>
  <si>
    <t>уск</t>
  </si>
  <si>
    <t>Ветеринарно-санитарная экспертиза (бакалавры)</t>
  </si>
  <si>
    <t>Технология производства и переработки сельскохозяйственной продукции</t>
  </si>
  <si>
    <t>Технология производства и переработки сельскохозяйственной продукции (бакалавры)</t>
  </si>
  <si>
    <t>Агрохимия и агропочвоведение (бакалавры)</t>
  </si>
  <si>
    <t>Товароведение (бакалавры)</t>
  </si>
  <si>
    <t>Менеджмент:</t>
  </si>
  <si>
    <t>профиль Производственный менеджмент (бакалавр)</t>
  </si>
  <si>
    <t>профиль Маркетинг (бакалавры)</t>
  </si>
  <si>
    <t>Экономика:</t>
  </si>
  <si>
    <t>профиль Бухгалтерский учет, анализ и аудит (бакал)</t>
  </si>
  <si>
    <t>профиль Финансы и кредит (бакалавры)</t>
  </si>
  <si>
    <t>Мелиорация, рекультивация и охрана земель со специализацией Мелиоративное и дорожное строительство</t>
  </si>
  <si>
    <t>профиль Инженерные системы сельскохозяйственного водоснабжения, обводнения и водоотведения (бакалавры)</t>
  </si>
  <si>
    <t>профиль Бухгалтерский учет, анализ и аудит (бакалавры)</t>
  </si>
  <si>
    <t>Менеджмент (бакалавр) ГОС-2</t>
  </si>
  <si>
    <t>Экономика и управление на предприятии агропромышленного комплекса</t>
  </si>
  <si>
    <t>профиль Землеустройство и кадастры (бакалавр)</t>
  </si>
  <si>
    <t>профиль Природообустройство и водопользование (бакалавры)</t>
  </si>
  <si>
    <t>профиль Технические системы в агробизнесе (бакалавры)</t>
  </si>
  <si>
    <t>профиль Технический сервис в агропромышленном комплексе (бакалавры)</t>
  </si>
  <si>
    <t>профиль Электрооборудование и электротехнологии (бакалавры)</t>
  </si>
  <si>
    <t>ВСЕГО:</t>
  </si>
  <si>
    <t>Направление</t>
  </si>
  <si>
    <t>Специальность / направление</t>
  </si>
  <si>
    <t>профиль Технологическое оборудование для хранения и переработки сельскохозяйственной продукциии (бакалавры)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</si>
</sst>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view="pageBreakPreview" zoomScale="85" zoomScaleSheetLayoutView="85" workbookViewId="0" topLeftCell="A1">
      <selection activeCell="A20" sqref="A20:B20"/>
    </sheetView>
  </sheetViews>
  <sheetFormatPr defaultColWidth="9.00390625" defaultRowHeight="12.75"/>
  <cols>
    <col min="1" max="1" width="4.00390625" style="9" customWidth="1"/>
    <col min="2" max="2" width="55.375" style="9" customWidth="1"/>
    <col min="3" max="3" width="5.875" style="9" customWidth="1"/>
    <col min="4" max="8" width="8.75390625" style="9" customWidth="1"/>
    <col min="9" max="16384" width="9.125" style="13" customWidth="1"/>
  </cols>
  <sheetData>
    <row r="1" spans="1:8" s="10" customFormat="1" ht="18.75" customHeight="1">
      <c r="A1" s="47" t="s">
        <v>41</v>
      </c>
      <c r="B1" s="48"/>
      <c r="C1" s="48"/>
      <c r="D1" s="48"/>
      <c r="E1" s="48"/>
      <c r="F1" s="48"/>
      <c r="G1" s="48"/>
      <c r="H1" s="49"/>
    </row>
    <row r="2" spans="1:8" s="10" customFormat="1" ht="38.25" customHeight="1">
      <c r="A2" s="44" t="s">
        <v>51</v>
      </c>
      <c r="B2" s="45"/>
      <c r="C2" s="45"/>
      <c r="D2" s="45"/>
      <c r="E2" s="45"/>
      <c r="F2" s="45"/>
      <c r="G2" s="45"/>
      <c r="H2" s="46"/>
    </row>
    <row r="3" spans="1:8" s="11" customFormat="1" ht="31.5" customHeight="1">
      <c r="A3" s="3" t="s">
        <v>3</v>
      </c>
      <c r="B3" s="4" t="s">
        <v>29</v>
      </c>
      <c r="C3" s="24" t="s">
        <v>35</v>
      </c>
      <c r="D3" s="4" t="s">
        <v>1</v>
      </c>
      <c r="E3" s="4" t="s">
        <v>2</v>
      </c>
      <c r="F3" s="4" t="s">
        <v>32</v>
      </c>
      <c r="G3" s="4" t="s">
        <v>33</v>
      </c>
      <c r="H3" s="4" t="s">
        <v>34</v>
      </c>
    </row>
    <row r="4" spans="1:8" s="11" customFormat="1" ht="31.5" customHeight="1">
      <c r="A4" s="3">
        <v>1</v>
      </c>
      <c r="B4" s="19" t="s">
        <v>53</v>
      </c>
      <c r="C4" s="7" t="s">
        <v>0</v>
      </c>
      <c r="D4" s="2"/>
      <c r="E4" s="2"/>
      <c r="F4" s="2"/>
      <c r="G4" s="2"/>
      <c r="H4" s="2">
        <v>14</v>
      </c>
    </row>
    <row r="5" spans="1:8" s="11" customFormat="1" ht="15.75" customHeight="1">
      <c r="A5" s="3">
        <v>2</v>
      </c>
      <c r="B5" s="19" t="s">
        <v>54</v>
      </c>
      <c r="C5" s="7" t="s">
        <v>0</v>
      </c>
      <c r="D5" s="2"/>
      <c r="E5" s="2"/>
      <c r="F5" s="2"/>
      <c r="G5" s="2"/>
      <c r="H5" s="2">
        <v>17</v>
      </c>
    </row>
    <row r="6" spans="1:8" s="11" customFormat="1" ht="15.75" customHeight="1">
      <c r="A6" s="3">
        <v>3</v>
      </c>
      <c r="B6" s="20" t="s">
        <v>6</v>
      </c>
      <c r="C6" s="7" t="s">
        <v>0</v>
      </c>
      <c r="D6" s="2"/>
      <c r="E6" s="2"/>
      <c r="F6" s="2"/>
      <c r="G6" s="2"/>
      <c r="H6" s="2">
        <v>14</v>
      </c>
    </row>
    <row r="7" spans="1:8" s="11" customFormat="1" ht="15.75" customHeight="1">
      <c r="A7" s="3">
        <v>4</v>
      </c>
      <c r="B7" s="19" t="s">
        <v>10</v>
      </c>
      <c r="C7" s="7" t="s">
        <v>0</v>
      </c>
      <c r="D7" s="2"/>
      <c r="E7" s="2"/>
      <c r="F7" s="2"/>
      <c r="G7" s="2"/>
      <c r="H7" s="2">
        <v>14</v>
      </c>
    </row>
    <row r="8" spans="1:8" s="11" customFormat="1" ht="15.75" customHeight="1">
      <c r="A8" s="3">
        <v>5</v>
      </c>
      <c r="B8" s="19" t="s">
        <v>42</v>
      </c>
      <c r="C8" s="7" t="s">
        <v>0</v>
      </c>
      <c r="D8" s="2"/>
      <c r="E8" s="2"/>
      <c r="F8" s="2"/>
      <c r="G8" s="2"/>
      <c r="H8" s="2">
        <v>15</v>
      </c>
    </row>
    <row r="9" spans="1:8" s="11" customFormat="1" ht="34.5" customHeight="1">
      <c r="A9" s="3">
        <v>6</v>
      </c>
      <c r="B9" s="19" t="s">
        <v>55</v>
      </c>
      <c r="C9" s="7" t="s">
        <v>0</v>
      </c>
      <c r="D9" s="2"/>
      <c r="E9" s="2"/>
      <c r="F9" s="2"/>
      <c r="G9" s="2"/>
      <c r="H9" s="2">
        <v>18</v>
      </c>
    </row>
    <row r="10" spans="1:8" s="12" customFormat="1" ht="19.5" customHeight="1">
      <c r="A10" s="35" t="s">
        <v>25</v>
      </c>
      <c r="B10" s="36"/>
      <c r="C10" s="8" t="s">
        <v>7</v>
      </c>
      <c r="D10" s="5"/>
      <c r="E10" s="5"/>
      <c r="F10" s="5"/>
      <c r="G10" s="5"/>
      <c r="H10" s="5">
        <f>SUM(H4:H9)</f>
        <v>92</v>
      </c>
    </row>
    <row r="11" spans="1:8" s="11" customFormat="1" ht="19.5" customHeight="1">
      <c r="A11" s="3"/>
      <c r="B11" s="1" t="s">
        <v>56</v>
      </c>
      <c r="C11" s="7"/>
      <c r="D11" s="3"/>
      <c r="E11" s="3"/>
      <c r="F11" s="3"/>
      <c r="G11" s="3"/>
      <c r="H11" s="3"/>
    </row>
    <row r="12" spans="1:8" s="11" customFormat="1" ht="34.5" customHeight="1">
      <c r="A12" s="3">
        <v>7</v>
      </c>
      <c r="B12" s="28" t="s">
        <v>84</v>
      </c>
      <c r="C12" s="7" t="s">
        <v>0</v>
      </c>
      <c r="D12" s="2">
        <v>29</v>
      </c>
      <c r="E12" s="2">
        <v>21</v>
      </c>
      <c r="F12" s="2">
        <v>18</v>
      </c>
      <c r="G12" s="2">
        <v>10</v>
      </c>
      <c r="H12" s="2"/>
    </row>
    <row r="13" spans="1:8" s="11" customFormat="1" ht="33.75" customHeight="1">
      <c r="A13" s="3">
        <v>8</v>
      </c>
      <c r="B13" s="17" t="s">
        <v>57</v>
      </c>
      <c r="C13" s="7" t="s">
        <v>0</v>
      </c>
      <c r="D13" s="2">
        <v>13</v>
      </c>
      <c r="E13" s="2">
        <v>8</v>
      </c>
      <c r="F13" s="2">
        <v>9</v>
      </c>
      <c r="G13" s="2">
        <v>6</v>
      </c>
      <c r="H13" s="2"/>
    </row>
    <row r="14" spans="1:8" s="11" customFormat="1" ht="33.75" customHeight="1">
      <c r="A14" s="3">
        <v>9</v>
      </c>
      <c r="B14" s="17" t="s">
        <v>58</v>
      </c>
      <c r="C14" s="7" t="s">
        <v>0</v>
      </c>
      <c r="D14" s="2">
        <v>13</v>
      </c>
      <c r="E14" s="2">
        <v>19</v>
      </c>
      <c r="F14" s="2">
        <v>15</v>
      </c>
      <c r="G14" s="2"/>
      <c r="H14" s="2"/>
    </row>
    <row r="15" spans="1:8" s="11" customFormat="1" ht="18.75" customHeight="1">
      <c r="A15" s="3"/>
      <c r="B15" s="6" t="s">
        <v>59</v>
      </c>
      <c r="C15" s="7"/>
      <c r="D15" s="2"/>
      <c r="E15" s="2"/>
      <c r="F15" s="2"/>
      <c r="G15" s="2"/>
      <c r="H15" s="2"/>
    </row>
    <row r="16" spans="1:8" s="11" customFormat="1" ht="15.75" customHeight="1">
      <c r="A16" s="3">
        <v>10</v>
      </c>
      <c r="B16" s="17" t="s">
        <v>60</v>
      </c>
      <c r="C16" s="7" t="s">
        <v>0</v>
      </c>
      <c r="D16" s="2">
        <v>15</v>
      </c>
      <c r="E16" s="2">
        <v>17</v>
      </c>
      <c r="F16" s="2">
        <v>19</v>
      </c>
      <c r="G16" s="2">
        <v>8</v>
      </c>
      <c r="H16" s="2"/>
    </row>
    <row r="17" spans="1:8" s="11" customFormat="1" ht="15.75" customHeight="1">
      <c r="A17" s="3">
        <v>11</v>
      </c>
      <c r="B17" s="17" t="s">
        <v>61</v>
      </c>
      <c r="C17" s="7" t="s">
        <v>0</v>
      </c>
      <c r="D17" s="2">
        <v>35</v>
      </c>
      <c r="E17" s="2">
        <v>26</v>
      </c>
      <c r="F17" s="2">
        <v>11</v>
      </c>
      <c r="G17" s="2">
        <v>13</v>
      </c>
      <c r="H17" s="2"/>
    </row>
    <row r="18" spans="1:8" s="11" customFormat="1" ht="30.75" customHeight="1">
      <c r="A18" s="3">
        <v>12</v>
      </c>
      <c r="B18" s="17" t="s">
        <v>62</v>
      </c>
      <c r="C18" s="7" t="s">
        <v>0</v>
      </c>
      <c r="D18" s="2">
        <v>3</v>
      </c>
      <c r="E18" s="2">
        <v>10</v>
      </c>
      <c r="F18" s="2">
        <v>8</v>
      </c>
      <c r="G18" s="2">
        <v>11</v>
      </c>
      <c r="H18" s="2"/>
    </row>
    <row r="19" spans="1:8" s="12" customFormat="1" ht="19.5" customHeight="1">
      <c r="A19" s="35" t="s">
        <v>26</v>
      </c>
      <c r="B19" s="35"/>
      <c r="C19" s="8" t="s">
        <v>7</v>
      </c>
      <c r="D19" s="5">
        <f>SUM(D12:D18)</f>
        <v>108</v>
      </c>
      <c r="E19" s="15">
        <f>SUM(E12:E18)</f>
        <v>101</v>
      </c>
      <c r="F19" s="15">
        <f>SUM(F12:F18)</f>
        <v>80</v>
      </c>
      <c r="G19" s="15">
        <f>SUM(G12:G18)</f>
        <v>48</v>
      </c>
      <c r="H19" s="5"/>
    </row>
    <row r="20" spans="1:8" s="12" customFormat="1" ht="37.5" customHeight="1">
      <c r="A20" s="37" t="s">
        <v>39</v>
      </c>
      <c r="B20" s="43"/>
      <c r="C20" s="8"/>
      <c r="D20" s="5">
        <f>D10+D19</f>
        <v>108</v>
      </c>
      <c r="E20" s="15">
        <f>E10+E19</f>
        <v>101</v>
      </c>
      <c r="F20" s="15">
        <f>F10+F19</f>
        <v>80</v>
      </c>
      <c r="G20" s="15">
        <f>G10+G19</f>
        <v>48</v>
      </c>
      <c r="H20" s="15">
        <f>H10+H19</f>
        <v>92</v>
      </c>
    </row>
    <row r="21" spans="1:8" ht="17.25" customHeight="1">
      <c r="A21" s="40"/>
      <c r="B21" s="41"/>
      <c r="C21" s="41"/>
      <c r="D21" s="41"/>
      <c r="E21" s="41"/>
      <c r="F21" s="41"/>
      <c r="G21" s="41"/>
      <c r="H21" s="42"/>
    </row>
    <row r="22" spans="1:8" ht="38.25">
      <c r="A22" s="3" t="s">
        <v>3</v>
      </c>
      <c r="B22" s="4" t="s">
        <v>29</v>
      </c>
      <c r="C22" s="24" t="s">
        <v>35</v>
      </c>
      <c r="D22" s="4" t="s">
        <v>1</v>
      </c>
      <c r="E22" s="4" t="s">
        <v>2</v>
      </c>
      <c r="F22" s="4" t="s">
        <v>32</v>
      </c>
      <c r="G22" s="4" t="s">
        <v>33</v>
      </c>
      <c r="H22" s="4" t="s">
        <v>34</v>
      </c>
    </row>
    <row r="23" spans="1:8" ht="15.75" customHeight="1">
      <c r="A23" s="3">
        <v>1</v>
      </c>
      <c r="B23" s="20" t="s">
        <v>63</v>
      </c>
      <c r="C23" s="7" t="s">
        <v>0</v>
      </c>
      <c r="D23" s="2"/>
      <c r="E23" s="2"/>
      <c r="F23" s="2"/>
      <c r="G23" s="2"/>
      <c r="H23" s="2">
        <v>18</v>
      </c>
    </row>
    <row r="24" spans="1:8" ht="35.25" customHeight="1">
      <c r="A24" s="3">
        <v>2</v>
      </c>
      <c r="B24" s="19" t="s">
        <v>64</v>
      </c>
      <c r="C24" s="7" t="s">
        <v>0</v>
      </c>
      <c r="D24" s="2"/>
      <c r="E24" s="2"/>
      <c r="F24" s="2"/>
      <c r="G24" s="2"/>
      <c r="H24" s="2">
        <v>12</v>
      </c>
    </row>
    <row r="25" spans="1:8" ht="15.75" customHeight="1">
      <c r="A25" s="3">
        <v>3</v>
      </c>
      <c r="B25" s="20" t="s">
        <v>65</v>
      </c>
      <c r="C25" s="7" t="s">
        <v>0</v>
      </c>
      <c r="D25" s="2"/>
      <c r="E25" s="2"/>
      <c r="F25" s="2"/>
      <c r="G25" s="2"/>
      <c r="H25" s="2">
        <v>31</v>
      </c>
    </row>
    <row r="26" spans="1:8" ht="33.75" customHeight="1">
      <c r="A26" s="3">
        <v>4</v>
      </c>
      <c r="B26" s="19" t="s">
        <v>66</v>
      </c>
      <c r="C26" s="7" t="s">
        <v>0</v>
      </c>
      <c r="D26" s="2"/>
      <c r="E26" s="2"/>
      <c r="F26" s="2"/>
      <c r="G26" s="2"/>
      <c r="H26" s="2">
        <v>13</v>
      </c>
    </row>
    <row r="27" spans="1:8" ht="15.75" customHeight="1">
      <c r="A27" s="3">
        <v>5</v>
      </c>
      <c r="B27" s="19" t="s">
        <v>11</v>
      </c>
      <c r="C27" s="7" t="s">
        <v>0</v>
      </c>
      <c r="D27" s="2"/>
      <c r="E27" s="2"/>
      <c r="F27" s="2"/>
      <c r="G27" s="2"/>
      <c r="H27" s="2">
        <v>9</v>
      </c>
    </row>
    <row r="28" spans="1:8" ht="15.75" customHeight="1">
      <c r="A28" s="35" t="s">
        <v>25</v>
      </c>
      <c r="B28" s="36"/>
      <c r="C28" s="8" t="s">
        <v>7</v>
      </c>
      <c r="D28" s="5"/>
      <c r="E28" s="5"/>
      <c r="F28" s="5"/>
      <c r="G28" s="5"/>
      <c r="H28" s="5">
        <f>H23+H24+H25+H26+H27</f>
        <v>83</v>
      </c>
    </row>
    <row r="29" spans="1:8" s="22" customFormat="1" ht="15.75" customHeight="1">
      <c r="A29" s="3"/>
      <c r="B29" s="1" t="s">
        <v>67</v>
      </c>
      <c r="C29" s="7"/>
      <c r="D29" s="3"/>
      <c r="E29" s="3"/>
      <c r="F29" s="3"/>
      <c r="G29" s="3"/>
      <c r="H29" s="3"/>
    </row>
    <row r="30" spans="1:8" ht="15.75" customHeight="1">
      <c r="A30" s="3">
        <v>6</v>
      </c>
      <c r="B30" s="16" t="s">
        <v>40</v>
      </c>
      <c r="C30" s="7" t="s">
        <v>0</v>
      </c>
      <c r="D30" s="2">
        <v>21</v>
      </c>
      <c r="E30" s="2">
        <v>18</v>
      </c>
      <c r="F30" s="2">
        <v>16</v>
      </c>
      <c r="G30" s="2">
        <v>14</v>
      </c>
      <c r="H30" s="2"/>
    </row>
    <row r="31" spans="1:8" ht="33" customHeight="1">
      <c r="A31" s="3">
        <v>7</v>
      </c>
      <c r="B31" s="17" t="s">
        <v>68</v>
      </c>
      <c r="C31" s="7" t="s">
        <v>0</v>
      </c>
      <c r="D31" s="2">
        <v>11</v>
      </c>
      <c r="E31" s="2">
        <v>11</v>
      </c>
      <c r="F31" s="2">
        <v>16</v>
      </c>
      <c r="G31" s="2">
        <v>6</v>
      </c>
      <c r="H31" s="2"/>
    </row>
    <row r="32" spans="1:8" ht="15.75" customHeight="1">
      <c r="A32" s="3">
        <v>8</v>
      </c>
      <c r="B32" s="17" t="s">
        <v>69</v>
      </c>
      <c r="C32" s="7" t="s">
        <v>0</v>
      </c>
      <c r="D32" s="2">
        <v>17</v>
      </c>
      <c r="E32" s="2">
        <v>18</v>
      </c>
      <c r="F32" s="2">
        <v>14</v>
      </c>
      <c r="G32" s="2">
        <v>11</v>
      </c>
      <c r="H32" s="2"/>
    </row>
    <row r="33" spans="1:8" ht="15.75" customHeight="1">
      <c r="A33" s="3">
        <v>9</v>
      </c>
      <c r="B33" s="17" t="s">
        <v>44</v>
      </c>
      <c r="C33" s="7" t="s">
        <v>0</v>
      </c>
      <c r="D33" s="2">
        <v>31</v>
      </c>
      <c r="E33" s="2">
        <v>22</v>
      </c>
      <c r="F33" s="2">
        <v>20</v>
      </c>
      <c r="G33" s="2">
        <v>8</v>
      </c>
      <c r="H33" s="2"/>
    </row>
    <row r="34" spans="1:8" ht="15.75" customHeight="1">
      <c r="A34" s="3">
        <v>10</v>
      </c>
      <c r="B34" s="17" t="s">
        <v>11</v>
      </c>
      <c r="C34" s="7" t="s">
        <v>0</v>
      </c>
      <c r="D34" s="2"/>
      <c r="E34" s="2"/>
      <c r="F34" s="2">
        <v>13</v>
      </c>
      <c r="G34" s="2">
        <v>5</v>
      </c>
      <c r="H34" s="2"/>
    </row>
    <row r="35" spans="1:8" ht="32.25" customHeight="1">
      <c r="A35" s="3">
        <v>11</v>
      </c>
      <c r="B35" s="17" t="s">
        <v>70</v>
      </c>
      <c r="C35" s="7" t="s">
        <v>71</v>
      </c>
      <c r="D35" s="2"/>
      <c r="E35" s="2">
        <v>8</v>
      </c>
      <c r="F35" s="2"/>
      <c r="G35" s="2"/>
      <c r="H35" s="2"/>
    </row>
    <row r="36" spans="1:8" ht="15.75" customHeight="1">
      <c r="A36" s="35" t="s">
        <v>26</v>
      </c>
      <c r="B36" s="35"/>
      <c r="C36" s="8" t="s">
        <v>7</v>
      </c>
      <c r="D36" s="5">
        <f>SUM(D30:D35)</f>
        <v>80</v>
      </c>
      <c r="E36" s="15">
        <f>SUM(E30:E35)</f>
        <v>77</v>
      </c>
      <c r="F36" s="15">
        <f>SUM(F30:F35)</f>
        <v>79</v>
      </c>
      <c r="G36" s="15">
        <f>SUM(G30:G35)</f>
        <v>44</v>
      </c>
      <c r="H36" s="15"/>
    </row>
    <row r="37" spans="1:8" ht="15.75" customHeight="1">
      <c r="A37" s="3">
        <v>12</v>
      </c>
      <c r="B37" s="19" t="s">
        <v>18</v>
      </c>
      <c r="C37" s="7" t="s">
        <v>0</v>
      </c>
      <c r="D37" s="2">
        <v>16</v>
      </c>
      <c r="E37" s="2">
        <v>12</v>
      </c>
      <c r="F37" s="3"/>
      <c r="G37" s="3"/>
      <c r="H37" s="3"/>
    </row>
    <row r="38" spans="1:8" ht="15.75" customHeight="1">
      <c r="A38" s="35" t="s">
        <v>27</v>
      </c>
      <c r="B38" s="38"/>
      <c r="C38" s="8" t="s">
        <v>7</v>
      </c>
      <c r="D38" s="5">
        <f>D37</f>
        <v>16</v>
      </c>
      <c r="E38" s="5">
        <f>E37</f>
        <v>12</v>
      </c>
      <c r="F38" s="5"/>
      <c r="G38" s="5"/>
      <c r="H38" s="5"/>
    </row>
    <row r="39" spans="1:8" ht="19.5" customHeight="1">
      <c r="A39" s="37" t="s">
        <v>38</v>
      </c>
      <c r="B39" s="37"/>
      <c r="C39" s="8"/>
      <c r="D39" s="5">
        <f>D28+D36+D38</f>
        <v>96</v>
      </c>
      <c r="E39" s="5">
        <f>E28+E36+E38</f>
        <v>89</v>
      </c>
      <c r="F39" s="5">
        <f>F28+F36+F38</f>
        <v>79</v>
      </c>
      <c r="G39" s="5">
        <f>G28+G36+G38</f>
        <v>44</v>
      </c>
      <c r="H39" s="5">
        <f>H28+H36+H38</f>
        <v>83</v>
      </c>
    </row>
    <row r="40" spans="1:8" ht="16.5">
      <c r="A40" s="40"/>
      <c r="B40" s="41"/>
      <c r="C40" s="41"/>
      <c r="D40" s="41"/>
      <c r="E40" s="41"/>
      <c r="F40" s="41"/>
      <c r="G40" s="41"/>
      <c r="H40" s="42"/>
    </row>
    <row r="41" spans="1:8" ht="38.25">
      <c r="A41" s="3" t="s">
        <v>3</v>
      </c>
      <c r="B41" s="4" t="s">
        <v>29</v>
      </c>
      <c r="C41" s="24" t="s">
        <v>35</v>
      </c>
      <c r="D41" s="4" t="s">
        <v>1</v>
      </c>
      <c r="E41" s="4" t="s">
        <v>2</v>
      </c>
      <c r="F41" s="4" t="s">
        <v>32</v>
      </c>
      <c r="G41" s="4" t="s">
        <v>33</v>
      </c>
      <c r="H41" s="4" t="s">
        <v>34</v>
      </c>
    </row>
    <row r="42" spans="1:8" ht="15.75">
      <c r="A42" s="3">
        <v>1</v>
      </c>
      <c r="B42" s="20" t="s">
        <v>5</v>
      </c>
      <c r="C42" s="7" t="s">
        <v>0</v>
      </c>
      <c r="D42" s="2">
        <v>70</v>
      </c>
      <c r="E42" s="2">
        <v>56</v>
      </c>
      <c r="F42" s="2">
        <v>64</v>
      </c>
      <c r="G42" s="2">
        <v>54</v>
      </c>
      <c r="H42" s="2">
        <v>59</v>
      </c>
    </row>
    <row r="43" spans="1:8" ht="15.75">
      <c r="A43" s="35" t="s">
        <v>25</v>
      </c>
      <c r="B43" s="36"/>
      <c r="C43" s="8" t="s">
        <v>7</v>
      </c>
      <c r="D43" s="5">
        <f>D42</f>
        <v>70</v>
      </c>
      <c r="E43" s="5">
        <f>E42</f>
        <v>56</v>
      </c>
      <c r="F43" s="5">
        <f>F42</f>
        <v>64</v>
      </c>
      <c r="G43" s="5">
        <f>G42</f>
        <v>54</v>
      </c>
      <c r="H43" s="5">
        <f>H42</f>
        <v>59</v>
      </c>
    </row>
    <row r="44" spans="1:8" ht="15.75">
      <c r="A44" s="3">
        <v>2</v>
      </c>
      <c r="B44" s="16" t="s">
        <v>72</v>
      </c>
      <c r="C44" s="7" t="s">
        <v>0</v>
      </c>
      <c r="D44" s="2">
        <v>33</v>
      </c>
      <c r="E44" s="2">
        <v>25</v>
      </c>
      <c r="F44" s="2">
        <v>35</v>
      </c>
      <c r="G44" s="2">
        <v>34</v>
      </c>
      <c r="H44" s="2"/>
    </row>
    <row r="45" spans="1:8" ht="15.75">
      <c r="A45" s="35" t="s">
        <v>26</v>
      </c>
      <c r="B45" s="35"/>
      <c r="C45" s="8" t="s">
        <v>7</v>
      </c>
      <c r="D45" s="5">
        <f>D44</f>
        <v>33</v>
      </c>
      <c r="E45" s="5">
        <f>E44</f>
        <v>25</v>
      </c>
      <c r="F45" s="5">
        <f>F44</f>
        <v>35</v>
      </c>
      <c r="G45" s="5">
        <f>G44</f>
        <v>34</v>
      </c>
      <c r="H45" s="5"/>
    </row>
    <row r="46" spans="1:8" ht="33" customHeight="1">
      <c r="A46" s="37" t="s">
        <v>43</v>
      </c>
      <c r="B46" s="37"/>
      <c r="C46" s="8"/>
      <c r="D46" s="14">
        <f>D43+D45</f>
        <v>103</v>
      </c>
      <c r="E46" s="14">
        <f>E43+E45</f>
        <v>81</v>
      </c>
      <c r="F46" s="14">
        <f>F43+F45</f>
        <v>99</v>
      </c>
      <c r="G46" s="14">
        <f>G43+G45</f>
        <v>88</v>
      </c>
      <c r="H46" s="14">
        <f>H43+H45</f>
        <v>59</v>
      </c>
    </row>
    <row r="47" spans="1:8" ht="17.25" customHeight="1">
      <c r="A47" s="39"/>
      <c r="B47" s="39"/>
      <c r="C47" s="39"/>
      <c r="D47" s="39"/>
      <c r="E47" s="39"/>
      <c r="F47" s="39"/>
      <c r="G47" s="39"/>
      <c r="H47" s="39"/>
    </row>
    <row r="48" spans="1:8" ht="38.25">
      <c r="A48" s="3" t="s">
        <v>3</v>
      </c>
      <c r="B48" s="4" t="s">
        <v>29</v>
      </c>
      <c r="C48" s="24" t="s">
        <v>35</v>
      </c>
      <c r="D48" s="4" t="s">
        <v>1</v>
      </c>
      <c r="E48" s="4" t="s">
        <v>2</v>
      </c>
      <c r="F48" s="4" t="s">
        <v>32</v>
      </c>
      <c r="G48" s="4" t="s">
        <v>33</v>
      </c>
      <c r="H48" s="4" t="s">
        <v>34</v>
      </c>
    </row>
    <row r="49" spans="1:8" ht="15.75">
      <c r="A49" s="3">
        <v>1</v>
      </c>
      <c r="B49" s="20" t="s">
        <v>4</v>
      </c>
      <c r="C49" s="7" t="s">
        <v>0</v>
      </c>
      <c r="D49" s="2"/>
      <c r="E49" s="2"/>
      <c r="F49" s="2"/>
      <c r="G49" s="2"/>
      <c r="H49" s="2">
        <v>23</v>
      </c>
    </row>
    <row r="50" spans="1:8" ht="31.5">
      <c r="A50" s="3">
        <v>2</v>
      </c>
      <c r="B50" s="19" t="s">
        <v>73</v>
      </c>
      <c r="C50" s="7" t="s">
        <v>0</v>
      </c>
      <c r="D50" s="2"/>
      <c r="E50" s="2"/>
      <c r="F50" s="2"/>
      <c r="G50" s="2"/>
      <c r="H50" s="2">
        <v>25</v>
      </c>
    </row>
    <row r="51" spans="1:8" ht="15.75">
      <c r="A51" s="35" t="s">
        <v>25</v>
      </c>
      <c r="B51" s="36"/>
      <c r="C51" s="8" t="s">
        <v>7</v>
      </c>
      <c r="D51" s="5"/>
      <c r="E51" s="5"/>
      <c r="F51" s="5"/>
      <c r="G51" s="5"/>
      <c r="H51" s="5">
        <f>H49+H50</f>
        <v>48</v>
      </c>
    </row>
    <row r="52" spans="1:8" ht="15.75">
      <c r="A52" s="3">
        <v>3</v>
      </c>
      <c r="B52" s="16" t="s">
        <v>24</v>
      </c>
      <c r="C52" s="7" t="s">
        <v>0</v>
      </c>
      <c r="D52" s="2">
        <v>53</v>
      </c>
      <c r="E52" s="2">
        <v>44</v>
      </c>
      <c r="F52" s="2">
        <v>37</v>
      </c>
      <c r="G52" s="2">
        <v>29</v>
      </c>
      <c r="H52" s="2"/>
    </row>
    <row r="53" spans="1:8" ht="31.5">
      <c r="A53" s="3">
        <v>4</v>
      </c>
      <c r="B53" s="17" t="s">
        <v>74</v>
      </c>
      <c r="C53" s="7" t="s">
        <v>0</v>
      </c>
      <c r="D53" s="2">
        <v>49</v>
      </c>
      <c r="E53" s="2">
        <v>48</v>
      </c>
      <c r="F53" s="2">
        <v>39</v>
      </c>
      <c r="G53" s="2">
        <v>41</v>
      </c>
      <c r="H53" s="2"/>
    </row>
    <row r="54" spans="1:8" ht="31.5">
      <c r="A54" s="3">
        <v>5</v>
      </c>
      <c r="B54" s="17" t="s">
        <v>48</v>
      </c>
      <c r="C54" s="7" t="s">
        <v>31</v>
      </c>
      <c r="D54" s="2">
        <v>1</v>
      </c>
      <c r="E54" s="2">
        <v>23</v>
      </c>
      <c r="F54" s="2">
        <v>18</v>
      </c>
      <c r="G54" s="2">
        <v>7</v>
      </c>
      <c r="H54" s="2"/>
    </row>
    <row r="55" spans="1:8" ht="15.75">
      <c r="A55" s="35" t="s">
        <v>26</v>
      </c>
      <c r="B55" s="35"/>
      <c r="C55" s="8" t="s">
        <v>7</v>
      </c>
      <c r="D55" s="5">
        <f>D52+D53+D54</f>
        <v>103</v>
      </c>
      <c r="E55" s="5">
        <f>E52+E53+E54</f>
        <v>115</v>
      </c>
      <c r="F55" s="5">
        <f>F52+F53+F54</f>
        <v>94</v>
      </c>
      <c r="G55" s="5">
        <f>G52+G53+G54</f>
        <v>77</v>
      </c>
      <c r="H55" s="5">
        <f>H52+H53+H54</f>
        <v>0</v>
      </c>
    </row>
    <row r="56" spans="1:8" ht="15.75">
      <c r="A56" s="3">
        <v>6</v>
      </c>
      <c r="B56" s="19" t="s">
        <v>19</v>
      </c>
      <c r="C56" s="7" t="s">
        <v>7</v>
      </c>
      <c r="D56" s="2">
        <v>7</v>
      </c>
      <c r="E56" s="2">
        <v>3</v>
      </c>
      <c r="F56" s="2"/>
      <c r="G56" s="2"/>
      <c r="H56" s="2"/>
    </row>
    <row r="57" spans="1:8" ht="15.75">
      <c r="A57" s="35" t="s">
        <v>27</v>
      </c>
      <c r="B57" s="38"/>
      <c r="C57" s="8" t="s">
        <v>7</v>
      </c>
      <c r="D57" s="5">
        <f>D56</f>
        <v>7</v>
      </c>
      <c r="E57" s="5">
        <f>E56</f>
        <v>3</v>
      </c>
      <c r="F57" s="5"/>
      <c r="G57" s="5"/>
      <c r="H57" s="5"/>
    </row>
    <row r="58" spans="1:8" ht="33.75" customHeight="1">
      <c r="A58" s="37" t="s">
        <v>36</v>
      </c>
      <c r="B58" s="37"/>
      <c r="C58" s="8"/>
      <c r="D58" s="14">
        <f>D51+D55+D57</f>
        <v>110</v>
      </c>
      <c r="E58" s="14">
        <f>E51+E55+E57</f>
        <v>118</v>
      </c>
      <c r="F58" s="14">
        <f>F51+F55+F57</f>
        <v>94</v>
      </c>
      <c r="G58" s="14">
        <f>G51+G55+G57</f>
        <v>77</v>
      </c>
      <c r="H58" s="14">
        <f>H51+H55+H57</f>
        <v>48</v>
      </c>
    </row>
    <row r="59" spans="1:8" ht="18" customHeight="1">
      <c r="A59" s="39"/>
      <c r="B59" s="39"/>
      <c r="C59" s="39"/>
      <c r="D59" s="39"/>
      <c r="E59" s="39"/>
      <c r="F59" s="39"/>
      <c r="G59" s="39"/>
      <c r="H59" s="39"/>
    </row>
    <row r="60" spans="1:8" ht="38.25">
      <c r="A60" s="3" t="s">
        <v>3</v>
      </c>
      <c r="B60" s="4" t="s">
        <v>29</v>
      </c>
      <c r="C60" s="24" t="s">
        <v>35</v>
      </c>
      <c r="D60" s="4" t="s">
        <v>1</v>
      </c>
      <c r="E60" s="4" t="s">
        <v>2</v>
      </c>
      <c r="F60" s="4" t="s">
        <v>32</v>
      </c>
      <c r="G60" s="4" t="s">
        <v>33</v>
      </c>
      <c r="H60" s="4" t="s">
        <v>34</v>
      </c>
    </row>
    <row r="61" spans="1:8" ht="15.75">
      <c r="A61" s="3">
        <v>1</v>
      </c>
      <c r="B61" s="16" t="s">
        <v>13</v>
      </c>
      <c r="C61" s="7" t="s">
        <v>0</v>
      </c>
      <c r="D61" s="2">
        <v>47</v>
      </c>
      <c r="E61" s="2">
        <v>36</v>
      </c>
      <c r="F61" s="2">
        <v>35</v>
      </c>
      <c r="G61" s="2">
        <v>24</v>
      </c>
      <c r="H61" s="2"/>
    </row>
    <row r="62" spans="1:8" ht="15.75">
      <c r="A62" s="3">
        <v>2</v>
      </c>
      <c r="B62" s="17" t="s">
        <v>14</v>
      </c>
      <c r="C62" s="7" t="s">
        <v>0</v>
      </c>
      <c r="D62" s="2">
        <v>40</v>
      </c>
      <c r="E62" s="2">
        <v>26</v>
      </c>
      <c r="F62" s="2">
        <v>24</v>
      </c>
      <c r="G62" s="2">
        <v>23</v>
      </c>
      <c r="H62" s="2"/>
    </row>
    <row r="63" spans="1:8" ht="15.75">
      <c r="A63" s="18">
        <v>3</v>
      </c>
      <c r="B63" s="17" t="s">
        <v>75</v>
      </c>
      <c r="C63" s="7" t="s">
        <v>31</v>
      </c>
      <c r="D63" s="2">
        <v>16</v>
      </c>
      <c r="E63" s="2">
        <v>7</v>
      </c>
      <c r="F63" s="2">
        <v>14</v>
      </c>
      <c r="G63" s="2">
        <v>6</v>
      </c>
      <c r="H63" s="2"/>
    </row>
    <row r="64" spans="1:8" ht="15.75">
      <c r="A64" s="3">
        <v>4</v>
      </c>
      <c r="B64" s="17" t="s">
        <v>15</v>
      </c>
      <c r="C64" s="7" t="s">
        <v>0</v>
      </c>
      <c r="D64" s="2">
        <v>21</v>
      </c>
      <c r="E64" s="2">
        <v>16</v>
      </c>
      <c r="F64" s="2">
        <v>13</v>
      </c>
      <c r="G64" s="2">
        <v>7</v>
      </c>
      <c r="H64" s="2"/>
    </row>
    <row r="65" spans="1:8" ht="15.75">
      <c r="A65" s="35" t="s">
        <v>26</v>
      </c>
      <c r="B65" s="35"/>
      <c r="C65" s="8" t="s">
        <v>7</v>
      </c>
      <c r="D65" s="5">
        <f>D61+D62+D63+D64</f>
        <v>124</v>
      </c>
      <c r="E65" s="5">
        <f>E61+E62+E63+E64</f>
        <v>85</v>
      </c>
      <c r="F65" s="5">
        <f>F61+F62+F63+F64</f>
        <v>86</v>
      </c>
      <c r="G65" s="5">
        <f>G61+G62+G63+G64</f>
        <v>60</v>
      </c>
      <c r="H65" s="5">
        <f>H61+H62+H63+H64</f>
        <v>0</v>
      </c>
    </row>
    <row r="66" spans="1:8" ht="15.75">
      <c r="A66" s="3">
        <v>5</v>
      </c>
      <c r="B66" s="19" t="s">
        <v>16</v>
      </c>
      <c r="C66" s="7" t="s">
        <v>7</v>
      </c>
      <c r="D66" s="2">
        <v>5</v>
      </c>
      <c r="E66" s="2"/>
      <c r="F66" s="2"/>
      <c r="G66" s="2"/>
      <c r="H66" s="2"/>
    </row>
    <row r="67" spans="1:8" ht="15.75" customHeight="1">
      <c r="A67" s="3">
        <v>6</v>
      </c>
      <c r="B67" s="19" t="s">
        <v>17</v>
      </c>
      <c r="C67" s="7" t="s">
        <v>7</v>
      </c>
      <c r="D67" s="2">
        <v>4</v>
      </c>
      <c r="E67" s="2"/>
      <c r="F67" s="2"/>
      <c r="G67" s="2"/>
      <c r="H67" s="2"/>
    </row>
    <row r="68" spans="1:8" ht="15.75">
      <c r="A68" s="3">
        <v>7</v>
      </c>
      <c r="B68" s="19" t="s">
        <v>20</v>
      </c>
      <c r="C68" s="7" t="s">
        <v>7</v>
      </c>
      <c r="D68" s="2">
        <v>4</v>
      </c>
      <c r="E68" s="2"/>
      <c r="F68" s="2"/>
      <c r="G68" s="2"/>
      <c r="H68" s="2"/>
    </row>
    <row r="69" spans="1:8" ht="15.75">
      <c r="A69" s="35" t="s">
        <v>27</v>
      </c>
      <c r="B69" s="38"/>
      <c r="C69" s="8" t="s">
        <v>7</v>
      </c>
      <c r="D69" s="5">
        <f>D66+D67+D68</f>
        <v>13</v>
      </c>
      <c r="E69" s="5">
        <f>E66+E67+E68</f>
        <v>0</v>
      </c>
      <c r="F69" s="5">
        <f>F66+F67+F68</f>
        <v>0</v>
      </c>
      <c r="G69" s="5">
        <f>G66+G67+G68</f>
        <v>0</v>
      </c>
      <c r="H69" s="5">
        <f>H66+H67+H68</f>
        <v>0</v>
      </c>
    </row>
    <row r="70" spans="1:8" ht="15.75">
      <c r="A70" s="37" t="s">
        <v>37</v>
      </c>
      <c r="B70" s="37"/>
      <c r="C70" s="8"/>
      <c r="D70" s="5">
        <f>D65+D69</f>
        <v>137</v>
      </c>
      <c r="E70" s="5">
        <f>E65+E69</f>
        <v>85</v>
      </c>
      <c r="F70" s="5">
        <f>F65+F69</f>
        <v>86</v>
      </c>
      <c r="G70" s="5">
        <f>G65+G69</f>
        <v>60</v>
      </c>
      <c r="H70" s="5">
        <f>H65+H69</f>
        <v>0</v>
      </c>
    </row>
    <row r="71" spans="1:8" ht="19.5" customHeight="1">
      <c r="A71" s="40"/>
      <c r="B71" s="41"/>
      <c r="C71" s="41"/>
      <c r="D71" s="41"/>
      <c r="E71" s="41"/>
      <c r="F71" s="41"/>
      <c r="G71" s="41"/>
      <c r="H71" s="42"/>
    </row>
    <row r="72" spans="1:8" ht="38.25">
      <c r="A72" s="3" t="s">
        <v>3</v>
      </c>
      <c r="B72" s="4" t="s">
        <v>29</v>
      </c>
      <c r="C72" s="24" t="s">
        <v>35</v>
      </c>
      <c r="D72" s="4" t="s">
        <v>1</v>
      </c>
      <c r="E72" s="4" t="s">
        <v>2</v>
      </c>
      <c r="F72" s="4" t="s">
        <v>32</v>
      </c>
      <c r="G72" s="4" t="s">
        <v>33</v>
      </c>
      <c r="H72" s="4" t="s">
        <v>34</v>
      </c>
    </row>
    <row r="73" spans="1:8" ht="15.75" hidden="1">
      <c r="A73" s="3">
        <v>1</v>
      </c>
      <c r="B73" s="20" t="s">
        <v>8</v>
      </c>
      <c r="C73" s="7" t="s">
        <v>0</v>
      </c>
      <c r="D73" s="2"/>
      <c r="E73" s="2"/>
      <c r="F73" s="2"/>
      <c r="G73" s="2"/>
      <c r="H73" s="2"/>
    </row>
    <row r="74" spans="1:8" ht="15.75" hidden="1">
      <c r="A74" s="3">
        <v>2</v>
      </c>
      <c r="B74" s="19" t="s">
        <v>21</v>
      </c>
      <c r="C74" s="7" t="s">
        <v>0</v>
      </c>
      <c r="D74" s="2"/>
      <c r="E74" s="2"/>
      <c r="F74" s="2"/>
      <c r="G74" s="2"/>
      <c r="H74" s="2"/>
    </row>
    <row r="75" spans="1:8" ht="15.75">
      <c r="A75" s="3">
        <v>1</v>
      </c>
      <c r="B75" s="20" t="s">
        <v>49</v>
      </c>
      <c r="C75" s="7" t="s">
        <v>0</v>
      </c>
      <c r="D75" s="2"/>
      <c r="E75" s="2"/>
      <c r="F75" s="2"/>
      <c r="G75" s="2"/>
      <c r="H75" s="2">
        <v>1</v>
      </c>
    </row>
    <row r="76" spans="1:8" ht="15.75">
      <c r="A76" s="3">
        <v>2</v>
      </c>
      <c r="B76" s="19" t="s">
        <v>12</v>
      </c>
      <c r="C76" s="7" t="s">
        <v>0</v>
      </c>
      <c r="D76" s="2"/>
      <c r="E76" s="2"/>
      <c r="F76" s="2"/>
      <c r="G76" s="2"/>
      <c r="H76" s="2">
        <v>9</v>
      </c>
    </row>
    <row r="77" spans="1:8" ht="15.75" hidden="1">
      <c r="A77" s="3">
        <v>5</v>
      </c>
      <c r="B77" s="21" t="s">
        <v>22</v>
      </c>
      <c r="C77" s="7" t="s">
        <v>0</v>
      </c>
      <c r="D77" s="2"/>
      <c r="E77" s="2"/>
      <c r="F77" s="2"/>
      <c r="G77" s="2"/>
      <c r="H77" s="2"/>
    </row>
    <row r="78" spans="1:8" ht="15.75">
      <c r="A78" s="3">
        <v>3</v>
      </c>
      <c r="B78" s="20" t="s">
        <v>9</v>
      </c>
      <c r="C78" s="7" t="s">
        <v>0</v>
      </c>
      <c r="D78" s="2"/>
      <c r="E78" s="2"/>
      <c r="F78" s="2"/>
      <c r="G78" s="2"/>
      <c r="H78" s="2">
        <v>1</v>
      </c>
    </row>
    <row r="79" spans="1:8" ht="15.75">
      <c r="A79" s="35" t="s">
        <v>25</v>
      </c>
      <c r="B79" s="36"/>
      <c r="C79" s="8" t="s">
        <v>7</v>
      </c>
      <c r="D79" s="5"/>
      <c r="E79" s="5"/>
      <c r="F79" s="5"/>
      <c r="G79" s="5"/>
      <c r="H79" s="5">
        <f>SUM(H73:H78)</f>
        <v>11</v>
      </c>
    </row>
    <row r="80" spans="1:8" ht="15.75">
      <c r="A80" s="3">
        <v>4</v>
      </c>
      <c r="B80" s="16" t="s">
        <v>45</v>
      </c>
      <c r="C80" s="7" t="s">
        <v>0</v>
      </c>
      <c r="D80" s="2"/>
      <c r="E80" s="2"/>
      <c r="F80" s="2">
        <v>4</v>
      </c>
      <c r="G80" s="2">
        <v>4</v>
      </c>
      <c r="H80" s="2"/>
    </row>
    <row r="81" spans="1:8" ht="15.75">
      <c r="A81" s="3">
        <v>5</v>
      </c>
      <c r="B81" s="17" t="s">
        <v>76</v>
      </c>
      <c r="C81" s="7" t="s">
        <v>0</v>
      </c>
      <c r="D81" s="2"/>
      <c r="E81" s="2">
        <v>10</v>
      </c>
      <c r="F81" s="2">
        <v>14</v>
      </c>
      <c r="G81" s="2">
        <v>12</v>
      </c>
      <c r="H81" s="2"/>
    </row>
    <row r="82" spans="1:8" ht="15.75">
      <c r="A82" s="3"/>
      <c r="B82" s="6" t="s">
        <v>77</v>
      </c>
      <c r="C82" s="7"/>
      <c r="D82" s="2"/>
      <c r="E82" s="2"/>
      <c r="F82" s="2"/>
      <c r="G82" s="2"/>
      <c r="H82" s="2"/>
    </row>
    <row r="83" spans="1:8" ht="15.75" customHeight="1">
      <c r="A83" s="3">
        <v>6</v>
      </c>
      <c r="B83" s="17" t="s">
        <v>78</v>
      </c>
      <c r="C83" s="7" t="s">
        <v>31</v>
      </c>
      <c r="D83" s="2">
        <v>1</v>
      </c>
      <c r="E83" s="2">
        <v>4</v>
      </c>
      <c r="F83" s="2">
        <v>10</v>
      </c>
      <c r="G83" s="2">
        <v>6</v>
      </c>
      <c r="H83" s="2"/>
    </row>
    <row r="84" spans="1:8" ht="15.75">
      <c r="A84" s="3">
        <v>7</v>
      </c>
      <c r="B84" s="17" t="s">
        <v>79</v>
      </c>
      <c r="C84" s="7" t="s">
        <v>0</v>
      </c>
      <c r="D84" s="2"/>
      <c r="E84" s="2">
        <v>5</v>
      </c>
      <c r="F84" s="2">
        <v>5</v>
      </c>
      <c r="G84" s="2">
        <v>4</v>
      </c>
      <c r="H84" s="2"/>
    </row>
    <row r="85" spans="1:8" ht="15.75">
      <c r="A85" s="3"/>
      <c r="B85" s="6" t="s">
        <v>80</v>
      </c>
      <c r="C85" s="7"/>
      <c r="D85" s="2"/>
      <c r="E85" s="2"/>
      <c r="F85" s="2"/>
      <c r="G85" s="2"/>
      <c r="H85" s="2"/>
    </row>
    <row r="86" spans="1:8" ht="15.75">
      <c r="A86" s="3">
        <v>8</v>
      </c>
      <c r="B86" s="17" t="s">
        <v>81</v>
      </c>
      <c r="C86" s="7" t="s">
        <v>31</v>
      </c>
      <c r="D86" s="2"/>
      <c r="E86" s="2">
        <v>6</v>
      </c>
      <c r="F86" s="2">
        <v>4</v>
      </c>
      <c r="G86" s="2">
        <v>8</v>
      </c>
      <c r="H86" s="2"/>
    </row>
    <row r="87" spans="1:8" ht="15.75">
      <c r="A87" s="3">
        <v>9</v>
      </c>
      <c r="B87" s="17" t="s">
        <v>82</v>
      </c>
      <c r="C87" s="7" t="s">
        <v>0</v>
      </c>
      <c r="D87" s="2"/>
      <c r="E87" s="2">
        <v>2</v>
      </c>
      <c r="F87" s="2">
        <v>6</v>
      </c>
      <c r="G87" s="2">
        <v>3</v>
      </c>
      <c r="H87" s="2"/>
    </row>
    <row r="88" spans="1:8" ht="15.75">
      <c r="A88" s="35" t="s">
        <v>26</v>
      </c>
      <c r="B88" s="35"/>
      <c r="C88" s="8" t="s">
        <v>7</v>
      </c>
      <c r="D88" s="5">
        <f>SUM(D80:D87)</f>
        <v>1</v>
      </c>
      <c r="E88" s="15">
        <f>SUM(E80:E87)</f>
        <v>27</v>
      </c>
      <c r="F88" s="15">
        <f>SUM(F80:F87)</f>
        <v>43</v>
      </c>
      <c r="G88" s="15">
        <f>SUM(G80:G87)</f>
        <v>37</v>
      </c>
      <c r="H88" s="15"/>
    </row>
    <row r="89" spans="1:8" ht="15.75">
      <c r="A89" s="3">
        <v>10</v>
      </c>
      <c r="B89" s="19" t="s">
        <v>28</v>
      </c>
      <c r="C89" s="7" t="s">
        <v>7</v>
      </c>
      <c r="D89" s="3"/>
      <c r="E89" s="2">
        <v>10</v>
      </c>
      <c r="F89" s="3"/>
      <c r="G89" s="3"/>
      <c r="H89" s="3"/>
    </row>
    <row r="90" spans="1:8" ht="15.75">
      <c r="A90" s="3">
        <v>11</v>
      </c>
      <c r="B90" s="19" t="s">
        <v>30</v>
      </c>
      <c r="C90" s="7" t="s">
        <v>7</v>
      </c>
      <c r="D90" s="3"/>
      <c r="E90" s="2">
        <v>8</v>
      </c>
      <c r="F90" s="3"/>
      <c r="G90" s="3"/>
      <c r="H90" s="3"/>
    </row>
    <row r="91" spans="1:8" ht="15.75">
      <c r="A91" s="35" t="s">
        <v>27</v>
      </c>
      <c r="B91" s="38"/>
      <c r="C91" s="8" t="s">
        <v>7</v>
      </c>
      <c r="D91" s="5"/>
      <c r="E91" s="5">
        <f>E89+E90</f>
        <v>18</v>
      </c>
      <c r="F91" s="5"/>
      <c r="G91" s="5"/>
      <c r="H91" s="5"/>
    </row>
    <row r="92" spans="1:8" ht="15.75">
      <c r="A92" s="37" t="s">
        <v>23</v>
      </c>
      <c r="B92" s="37"/>
      <c r="C92" s="8"/>
      <c r="D92" s="5">
        <f>D79+D88+D91</f>
        <v>1</v>
      </c>
      <c r="E92" s="5">
        <f>E79+E88+E91</f>
        <v>45</v>
      </c>
      <c r="F92" s="5">
        <f>F79+F88+F91</f>
        <v>43</v>
      </c>
      <c r="G92" s="5">
        <f>G79+G88+G91</f>
        <v>37</v>
      </c>
      <c r="H92" s="5">
        <f>H79+H88+H91</f>
        <v>11</v>
      </c>
    </row>
    <row r="94" spans="2:8" ht="12.75">
      <c r="B94" s="9" t="s">
        <v>52</v>
      </c>
      <c r="C94" s="26">
        <f>D94+E94+F94+G94+H94</f>
        <v>2202</v>
      </c>
      <c r="D94" s="9">
        <f>D20+D39+D46+D58+D70+D92</f>
        <v>555</v>
      </c>
      <c r="E94" s="9">
        <f>E20+E39+E46+E58+E70+E92</f>
        <v>519</v>
      </c>
      <c r="F94" s="9">
        <f>F20+F39+F46+F58+F70+F92</f>
        <v>481</v>
      </c>
      <c r="G94" s="9">
        <f>G20+G39+G46+G58+G70+G92</f>
        <v>354</v>
      </c>
      <c r="H94" s="9">
        <f>H20+H39+H46+H58+H70+H92</f>
        <v>293</v>
      </c>
    </row>
  </sheetData>
  <sheetProtection/>
  <mergeCells count="28">
    <mergeCell ref="A20:B20"/>
    <mergeCell ref="A19:B19"/>
    <mergeCell ref="A10:B10"/>
    <mergeCell ref="A2:H2"/>
    <mergeCell ref="A1:H1"/>
    <mergeCell ref="A21:H21"/>
    <mergeCell ref="A28:B28"/>
    <mergeCell ref="A36:B36"/>
    <mergeCell ref="A38:B38"/>
    <mergeCell ref="A39:B39"/>
    <mergeCell ref="A40:H40"/>
    <mergeCell ref="A43:B43"/>
    <mergeCell ref="A45:B45"/>
    <mergeCell ref="A46:B46"/>
    <mergeCell ref="A47:H47"/>
    <mergeCell ref="A51:B51"/>
    <mergeCell ref="A55:B55"/>
    <mergeCell ref="A57:B57"/>
    <mergeCell ref="A79:B79"/>
    <mergeCell ref="A92:B92"/>
    <mergeCell ref="A88:B88"/>
    <mergeCell ref="A91:B91"/>
    <mergeCell ref="A58:B58"/>
    <mergeCell ref="A59:H59"/>
    <mergeCell ref="A65:B65"/>
    <mergeCell ref="A69:B69"/>
    <mergeCell ref="A70:B70"/>
    <mergeCell ref="A71:H71"/>
  </mergeCells>
  <printOptions/>
  <pageMargins left="0.4330708661417323" right="0.1968503937007874" top="0.3937007874015748" bottom="0.3937007874015748" header="0" footer="0"/>
  <pageSetup fitToHeight="2" fitToWidth="2" horizontalDpi="600" verticalDpi="600" orientation="portrait" paperSize="9" scale="81" r:id="rId1"/>
  <rowBreaks count="1" manualBreakCount="1">
    <brk id="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="85" zoomScaleSheetLayoutView="85" workbookViewId="0" topLeftCell="A1">
      <selection activeCell="D61" sqref="D61"/>
    </sheetView>
  </sheetViews>
  <sheetFormatPr defaultColWidth="9.00390625" defaultRowHeight="12.75"/>
  <cols>
    <col min="1" max="1" width="4.00390625" style="9" customWidth="1"/>
    <col min="2" max="2" width="50.375" style="9" customWidth="1"/>
    <col min="3" max="7" width="8.75390625" style="9" customWidth="1"/>
    <col min="8" max="8" width="9.25390625" style="22" customWidth="1"/>
    <col min="9" max="16384" width="9.125" style="13" customWidth="1"/>
  </cols>
  <sheetData>
    <row r="1" spans="1:8" s="10" customFormat="1" ht="18.75" customHeight="1">
      <c r="A1" s="48" t="s">
        <v>50</v>
      </c>
      <c r="B1" s="48"/>
      <c r="C1" s="48"/>
      <c r="D1" s="48"/>
      <c r="E1" s="48"/>
      <c r="F1" s="48"/>
      <c r="G1" s="48"/>
      <c r="H1" s="27"/>
    </row>
    <row r="2" spans="1:8" s="10" customFormat="1" ht="36" customHeight="1">
      <c r="A2" s="48" t="s">
        <v>51</v>
      </c>
      <c r="B2" s="48"/>
      <c r="C2" s="48"/>
      <c r="D2" s="48"/>
      <c r="E2" s="48"/>
      <c r="F2" s="48"/>
      <c r="G2" s="48"/>
      <c r="H2" s="27"/>
    </row>
    <row r="3" spans="1:8" s="11" customFormat="1" ht="31.5" customHeight="1">
      <c r="A3" s="3" t="s">
        <v>3</v>
      </c>
      <c r="B3" s="4" t="s">
        <v>29</v>
      </c>
      <c r="C3" s="4" t="s">
        <v>1</v>
      </c>
      <c r="D3" s="4" t="s">
        <v>2</v>
      </c>
      <c r="E3" s="4" t="s">
        <v>32</v>
      </c>
      <c r="F3" s="4" t="s">
        <v>33</v>
      </c>
      <c r="G3" s="4" t="s">
        <v>34</v>
      </c>
      <c r="H3" s="4" t="s">
        <v>46</v>
      </c>
    </row>
    <row r="4" spans="1:8" s="11" customFormat="1" ht="15.75" customHeight="1">
      <c r="A4" s="3">
        <v>1</v>
      </c>
      <c r="B4" s="20" t="s">
        <v>6</v>
      </c>
      <c r="C4" s="2"/>
      <c r="D4" s="2"/>
      <c r="E4" s="2"/>
      <c r="F4" s="2"/>
      <c r="G4" s="2">
        <v>8</v>
      </c>
      <c r="H4" s="2">
        <v>8</v>
      </c>
    </row>
    <row r="5" spans="1:8" s="11" customFormat="1" ht="45" customHeight="1">
      <c r="A5" s="3">
        <v>2</v>
      </c>
      <c r="B5" s="28" t="s">
        <v>83</v>
      </c>
      <c r="C5" s="2"/>
      <c r="D5" s="2"/>
      <c r="E5" s="2"/>
      <c r="F5" s="2"/>
      <c r="G5" s="2">
        <v>13</v>
      </c>
      <c r="H5" s="2">
        <v>12</v>
      </c>
    </row>
    <row r="6" spans="1:8" s="12" customFormat="1" ht="19.5" customHeight="1">
      <c r="A6" s="35" t="s">
        <v>25</v>
      </c>
      <c r="B6" s="36"/>
      <c r="C6" s="15"/>
      <c r="D6" s="15"/>
      <c r="E6" s="15"/>
      <c r="F6" s="15"/>
      <c r="G6" s="15">
        <f>SUM(G4:G5)</f>
        <v>21</v>
      </c>
      <c r="H6" s="15">
        <f>SUM(H4:H5)</f>
        <v>20</v>
      </c>
    </row>
    <row r="7" spans="1:8" s="11" customFormat="1" ht="15.75" customHeight="1">
      <c r="A7" s="3"/>
      <c r="B7" s="6" t="s">
        <v>59</v>
      </c>
      <c r="C7" s="2"/>
      <c r="D7" s="2"/>
      <c r="E7" s="2"/>
      <c r="F7" s="2"/>
      <c r="G7" s="2"/>
      <c r="H7" s="2"/>
    </row>
    <row r="8" spans="1:8" s="11" customFormat="1" ht="15.75" customHeight="1">
      <c r="A8" s="3">
        <v>3</v>
      </c>
      <c r="B8" s="17" t="s">
        <v>88</v>
      </c>
      <c r="C8" s="2">
        <v>49</v>
      </c>
      <c r="D8" s="2"/>
      <c r="E8" s="2"/>
      <c r="F8" s="2"/>
      <c r="G8" s="2"/>
      <c r="H8" s="2"/>
    </row>
    <row r="9" spans="1:8" s="11" customFormat="1" ht="15.75" customHeight="1">
      <c r="A9" s="3">
        <v>4</v>
      </c>
      <c r="B9" s="17" t="s">
        <v>60</v>
      </c>
      <c r="C9" s="2"/>
      <c r="D9" s="2">
        <v>23</v>
      </c>
      <c r="E9" s="2">
        <v>25</v>
      </c>
      <c r="F9" s="2">
        <v>13</v>
      </c>
      <c r="G9" s="2"/>
      <c r="H9" s="2"/>
    </row>
    <row r="10" spans="1:8" s="11" customFormat="1" ht="32.25" customHeight="1">
      <c r="A10" s="3">
        <v>5</v>
      </c>
      <c r="B10" s="17" t="s">
        <v>61</v>
      </c>
      <c r="C10" s="2"/>
      <c r="D10" s="2">
        <v>16</v>
      </c>
      <c r="E10" s="2">
        <v>7</v>
      </c>
      <c r="F10" s="2"/>
      <c r="G10" s="2"/>
      <c r="H10" s="2"/>
    </row>
    <row r="11" spans="1:8" s="11" customFormat="1" ht="33.75" customHeight="1">
      <c r="A11" s="3"/>
      <c r="B11" s="6" t="s">
        <v>56</v>
      </c>
      <c r="C11" s="2"/>
      <c r="D11" s="2"/>
      <c r="E11" s="2"/>
      <c r="F11" s="2"/>
      <c r="G11" s="2"/>
      <c r="H11" s="2"/>
    </row>
    <row r="12" spans="1:8" s="11" customFormat="1" ht="34.5" customHeight="1">
      <c r="A12" s="3">
        <v>6</v>
      </c>
      <c r="B12" s="17" t="s">
        <v>89</v>
      </c>
      <c r="C12" s="2">
        <v>25</v>
      </c>
      <c r="D12" s="2"/>
      <c r="E12" s="2"/>
      <c r="F12" s="2"/>
      <c r="G12" s="2"/>
      <c r="H12" s="2"/>
    </row>
    <row r="13" spans="1:8" s="11" customFormat="1" ht="33.75" customHeight="1">
      <c r="A13" s="3">
        <v>7</v>
      </c>
      <c r="B13" s="17" t="s">
        <v>57</v>
      </c>
      <c r="C13" s="2"/>
      <c r="D13" s="2">
        <v>9</v>
      </c>
      <c r="E13" s="2">
        <v>11</v>
      </c>
      <c r="F13" s="2">
        <v>13</v>
      </c>
      <c r="G13" s="2"/>
      <c r="H13" s="2"/>
    </row>
    <row r="14" spans="1:8" s="11" customFormat="1" ht="47.25" customHeight="1">
      <c r="A14" s="3">
        <v>8</v>
      </c>
      <c r="B14" s="28" t="s">
        <v>84</v>
      </c>
      <c r="C14" s="2"/>
      <c r="D14" s="2">
        <v>1</v>
      </c>
      <c r="E14" s="2"/>
      <c r="F14" s="2">
        <v>1</v>
      </c>
      <c r="G14" s="2"/>
      <c r="H14" s="2"/>
    </row>
    <row r="15" spans="1:8" s="11" customFormat="1" ht="31.5" customHeight="1">
      <c r="A15" s="3">
        <v>9</v>
      </c>
      <c r="B15" s="17" t="s">
        <v>58</v>
      </c>
      <c r="C15" s="2"/>
      <c r="D15" s="2"/>
      <c r="E15" s="2"/>
      <c r="F15" s="2"/>
      <c r="G15" s="2"/>
      <c r="H15" s="2"/>
    </row>
    <row r="16" spans="1:8" s="12" customFormat="1" ht="19.5" customHeight="1">
      <c r="A16" s="35" t="s">
        <v>26</v>
      </c>
      <c r="B16" s="35"/>
      <c r="C16" s="15">
        <f>SUM(C7:C15)</f>
        <v>74</v>
      </c>
      <c r="D16" s="15">
        <f>SUM(D7:D15)</f>
        <v>49</v>
      </c>
      <c r="E16" s="15">
        <f>SUM(E7:E15)</f>
        <v>43</v>
      </c>
      <c r="F16" s="15">
        <f>SUM(F7:F15)</f>
        <v>27</v>
      </c>
      <c r="G16" s="15"/>
      <c r="H16" s="15"/>
    </row>
    <row r="17" spans="1:8" s="12" customFormat="1" ht="18" customHeight="1">
      <c r="A17" s="37" t="s">
        <v>93</v>
      </c>
      <c r="B17" s="43"/>
      <c r="C17" s="15">
        <f aca="true" t="shared" si="0" ref="C17:H17">C6+C16</f>
        <v>74</v>
      </c>
      <c r="D17" s="15">
        <f t="shared" si="0"/>
        <v>49</v>
      </c>
      <c r="E17" s="15">
        <f t="shared" si="0"/>
        <v>43</v>
      </c>
      <c r="F17" s="15">
        <f t="shared" si="0"/>
        <v>27</v>
      </c>
      <c r="G17" s="15">
        <f t="shared" si="0"/>
        <v>21</v>
      </c>
      <c r="H17" s="15">
        <f t="shared" si="0"/>
        <v>20</v>
      </c>
    </row>
    <row r="18" spans="1:8" ht="17.25" customHeight="1">
      <c r="A18" s="40"/>
      <c r="B18" s="41"/>
      <c r="C18" s="41"/>
      <c r="D18" s="41"/>
      <c r="E18" s="41"/>
      <c r="F18" s="41"/>
      <c r="G18" s="42"/>
      <c r="H18" s="23"/>
    </row>
    <row r="19" spans="1:8" ht="15.75">
      <c r="A19" s="3" t="s">
        <v>3</v>
      </c>
      <c r="B19" s="4" t="s">
        <v>29</v>
      </c>
      <c r="C19" s="4" t="s">
        <v>1</v>
      </c>
      <c r="D19" s="4" t="s">
        <v>2</v>
      </c>
      <c r="E19" s="4" t="s">
        <v>32</v>
      </c>
      <c r="F19" s="4" t="s">
        <v>33</v>
      </c>
      <c r="G19" s="4" t="s">
        <v>34</v>
      </c>
      <c r="H19" s="4" t="s">
        <v>46</v>
      </c>
    </row>
    <row r="20" spans="1:8" ht="15.75" customHeight="1">
      <c r="A20" s="3">
        <v>1</v>
      </c>
      <c r="B20" s="20" t="s">
        <v>65</v>
      </c>
      <c r="C20" s="2"/>
      <c r="D20" s="2"/>
      <c r="E20" s="2"/>
      <c r="F20" s="2"/>
      <c r="G20" s="2">
        <v>21</v>
      </c>
      <c r="H20" s="2">
        <v>24</v>
      </c>
    </row>
    <row r="21" spans="1:8" ht="30.75" customHeight="1">
      <c r="A21" s="3">
        <v>2</v>
      </c>
      <c r="B21" s="19" t="s">
        <v>66</v>
      </c>
      <c r="C21" s="2"/>
      <c r="D21" s="2"/>
      <c r="E21" s="2"/>
      <c r="F21" s="2"/>
      <c r="G21" s="2">
        <v>11</v>
      </c>
      <c r="H21" s="2">
        <v>9</v>
      </c>
    </row>
    <row r="22" spans="1:8" ht="15.75" customHeight="1">
      <c r="A22" s="35" t="s">
        <v>25</v>
      </c>
      <c r="B22" s="36"/>
      <c r="C22" s="15"/>
      <c r="D22" s="15"/>
      <c r="E22" s="15"/>
      <c r="F22" s="15"/>
      <c r="G22" s="15">
        <f>SUM(G20:G21)</f>
        <v>32</v>
      </c>
      <c r="H22" s="15">
        <f>SUM(H20:H21)</f>
        <v>33</v>
      </c>
    </row>
    <row r="23" spans="1:8" ht="15.75" customHeight="1">
      <c r="A23" s="3"/>
      <c r="B23" s="1" t="s">
        <v>67</v>
      </c>
      <c r="C23" s="2"/>
      <c r="D23" s="2"/>
      <c r="E23" s="2"/>
      <c r="F23" s="2"/>
      <c r="G23" s="2"/>
      <c r="H23" s="2"/>
    </row>
    <row r="24" spans="1:8" ht="15.75" customHeight="1">
      <c r="A24" s="3">
        <v>3</v>
      </c>
      <c r="B24" s="16" t="s">
        <v>47</v>
      </c>
      <c r="C24" s="2">
        <v>100</v>
      </c>
      <c r="D24" s="2"/>
      <c r="E24" s="2"/>
      <c r="F24" s="2"/>
      <c r="G24" s="2"/>
      <c r="H24" s="2"/>
    </row>
    <row r="25" spans="1:8" ht="31.5" customHeight="1">
      <c r="A25" s="3">
        <v>4</v>
      </c>
      <c r="B25" s="17" t="s">
        <v>90</v>
      </c>
      <c r="C25" s="2"/>
      <c r="D25" s="2">
        <v>35</v>
      </c>
      <c r="E25" s="2">
        <v>31</v>
      </c>
      <c r="F25" s="2">
        <v>16</v>
      </c>
      <c r="G25" s="2"/>
      <c r="H25" s="2"/>
    </row>
    <row r="26" spans="1:8" ht="33.75" customHeight="1">
      <c r="A26" s="3">
        <v>5</v>
      </c>
      <c r="B26" s="17" t="s">
        <v>91</v>
      </c>
      <c r="C26" s="2"/>
      <c r="D26" s="2">
        <v>2</v>
      </c>
      <c r="E26" s="2">
        <v>2</v>
      </c>
      <c r="F26" s="2"/>
      <c r="G26" s="2"/>
      <c r="H26" s="2"/>
    </row>
    <row r="27" spans="1:8" ht="48.75" customHeight="1">
      <c r="A27" s="3">
        <v>6</v>
      </c>
      <c r="B27" s="17" t="s">
        <v>96</v>
      </c>
      <c r="C27" s="2"/>
      <c r="D27" s="2">
        <v>11</v>
      </c>
      <c r="E27" s="2">
        <v>8</v>
      </c>
      <c r="F27" s="2">
        <v>9</v>
      </c>
      <c r="G27" s="2"/>
      <c r="H27" s="2"/>
    </row>
    <row r="28" spans="1:8" ht="32.25" customHeight="1">
      <c r="A28" s="3">
        <v>7</v>
      </c>
      <c r="B28" s="17" t="s">
        <v>92</v>
      </c>
      <c r="C28" s="2"/>
      <c r="D28" s="2">
        <v>21</v>
      </c>
      <c r="E28" s="2">
        <v>15</v>
      </c>
      <c r="F28" s="2">
        <v>9</v>
      </c>
      <c r="G28" s="2"/>
      <c r="H28" s="2"/>
    </row>
    <row r="29" spans="1:8" ht="15.75" customHeight="1">
      <c r="A29" s="35" t="s">
        <v>26</v>
      </c>
      <c r="B29" s="35"/>
      <c r="C29" s="15">
        <f>SUM(C23:C28)</f>
        <v>100</v>
      </c>
      <c r="D29" s="15">
        <f>SUM(D23:D28)</f>
        <v>69</v>
      </c>
      <c r="E29" s="15">
        <f>SUM(E23:E28)</f>
        <v>56</v>
      </c>
      <c r="F29" s="15">
        <f>SUM(F23:F28)</f>
        <v>34</v>
      </c>
      <c r="G29" s="15"/>
      <c r="H29" s="15"/>
    </row>
    <row r="30" spans="1:8" ht="19.5" customHeight="1">
      <c r="A30" s="37" t="s">
        <v>93</v>
      </c>
      <c r="B30" s="37"/>
      <c r="C30" s="15">
        <f aca="true" t="shared" si="1" ref="C30:H30">C22+C29</f>
        <v>100</v>
      </c>
      <c r="D30" s="15">
        <f t="shared" si="1"/>
        <v>69</v>
      </c>
      <c r="E30" s="15">
        <f t="shared" si="1"/>
        <v>56</v>
      </c>
      <c r="F30" s="15">
        <f t="shared" si="1"/>
        <v>34</v>
      </c>
      <c r="G30" s="15">
        <f t="shared" si="1"/>
        <v>32</v>
      </c>
      <c r="H30" s="15">
        <f t="shared" si="1"/>
        <v>33</v>
      </c>
    </row>
    <row r="31" spans="1:8" ht="17.25" customHeight="1">
      <c r="A31" s="39"/>
      <c r="B31" s="39"/>
      <c r="C31" s="39"/>
      <c r="D31" s="39"/>
      <c r="E31" s="39"/>
      <c r="F31" s="39"/>
      <c r="G31" s="39"/>
      <c r="H31" s="23"/>
    </row>
    <row r="32" spans="1:8" ht="15.75">
      <c r="A32" s="3" t="s">
        <v>3</v>
      </c>
      <c r="B32" s="4" t="s">
        <v>29</v>
      </c>
      <c r="C32" s="4" t="s">
        <v>1</v>
      </c>
      <c r="D32" s="4" t="s">
        <v>2</v>
      </c>
      <c r="E32" s="4" t="s">
        <v>32</v>
      </c>
      <c r="F32" s="4" t="s">
        <v>33</v>
      </c>
      <c r="G32" s="4" t="s">
        <v>34</v>
      </c>
      <c r="H32" s="4" t="s">
        <v>46</v>
      </c>
    </row>
    <row r="33" spans="1:8" ht="15.75">
      <c r="A33" s="3">
        <v>1</v>
      </c>
      <c r="B33" s="20" t="s">
        <v>4</v>
      </c>
      <c r="C33" s="2"/>
      <c r="D33" s="2"/>
      <c r="E33" s="2"/>
      <c r="F33" s="2"/>
      <c r="G33" s="2">
        <v>22</v>
      </c>
      <c r="H33" s="2">
        <v>24</v>
      </c>
    </row>
    <row r="34" spans="1:8" ht="31.5">
      <c r="A34" s="3">
        <v>2</v>
      </c>
      <c r="B34" s="19" t="s">
        <v>73</v>
      </c>
      <c r="C34" s="2"/>
      <c r="D34" s="2"/>
      <c r="E34" s="2"/>
      <c r="F34" s="2"/>
      <c r="G34" s="2">
        <v>13</v>
      </c>
      <c r="H34" s="2">
        <v>8</v>
      </c>
    </row>
    <row r="35" spans="1:8" ht="15.75">
      <c r="A35" s="35" t="s">
        <v>25</v>
      </c>
      <c r="B35" s="36"/>
      <c r="C35" s="15"/>
      <c r="D35" s="15"/>
      <c r="E35" s="15"/>
      <c r="F35" s="15"/>
      <c r="G35" s="15">
        <f>G33+G34</f>
        <v>35</v>
      </c>
      <c r="H35" s="15">
        <f>H33+H34</f>
        <v>32</v>
      </c>
    </row>
    <row r="36" spans="1:8" ht="15.75">
      <c r="A36" s="3">
        <v>3</v>
      </c>
      <c r="B36" s="16" t="s">
        <v>24</v>
      </c>
      <c r="C36" s="2">
        <v>27</v>
      </c>
      <c r="D36" s="2">
        <v>25</v>
      </c>
      <c r="E36" s="2">
        <v>25</v>
      </c>
      <c r="F36" s="2">
        <v>21</v>
      </c>
      <c r="G36" s="31"/>
      <c r="H36" s="31"/>
    </row>
    <row r="37" spans="1:8" ht="31.5">
      <c r="A37" s="3">
        <v>5</v>
      </c>
      <c r="B37" s="17" t="s">
        <v>74</v>
      </c>
      <c r="C37" s="2">
        <v>32</v>
      </c>
      <c r="D37" s="2">
        <v>27</v>
      </c>
      <c r="E37" s="2">
        <v>29</v>
      </c>
      <c r="F37" s="2">
        <v>11</v>
      </c>
      <c r="G37" s="2"/>
      <c r="H37" s="2"/>
    </row>
    <row r="38" spans="1:8" ht="31.5">
      <c r="A38" s="3">
        <v>6</v>
      </c>
      <c r="B38" s="17" t="s">
        <v>48</v>
      </c>
      <c r="C38" s="2"/>
      <c r="D38" s="2">
        <v>18</v>
      </c>
      <c r="E38" s="2">
        <v>16</v>
      </c>
      <c r="F38" s="2">
        <v>11</v>
      </c>
      <c r="G38" s="2"/>
      <c r="H38" s="2"/>
    </row>
    <row r="39" spans="1:8" ht="15.75">
      <c r="A39" s="35" t="s">
        <v>26</v>
      </c>
      <c r="B39" s="35"/>
      <c r="C39" s="34">
        <f>SUM(C36:C38)</f>
        <v>59</v>
      </c>
      <c r="D39" s="34">
        <f>SUM(D36:D38)</f>
        <v>70</v>
      </c>
      <c r="E39" s="34">
        <f>SUM(E36:E38)</f>
        <v>70</v>
      </c>
      <c r="F39" s="34">
        <f>SUM(F36:F38)</f>
        <v>43</v>
      </c>
      <c r="G39" s="34"/>
      <c r="H39" s="34"/>
    </row>
    <row r="40" spans="1:8" ht="15.75">
      <c r="A40" s="37" t="s">
        <v>93</v>
      </c>
      <c r="B40" s="37"/>
      <c r="C40" s="34">
        <f aca="true" t="shared" si="2" ref="C40:H40">C35+C39</f>
        <v>59</v>
      </c>
      <c r="D40" s="34">
        <f t="shared" si="2"/>
        <v>70</v>
      </c>
      <c r="E40" s="34">
        <f t="shared" si="2"/>
        <v>70</v>
      </c>
      <c r="F40" s="34">
        <f t="shared" si="2"/>
        <v>43</v>
      </c>
      <c r="G40" s="34">
        <f t="shared" si="2"/>
        <v>35</v>
      </c>
      <c r="H40" s="34">
        <f t="shared" si="2"/>
        <v>32</v>
      </c>
    </row>
    <row r="41" spans="1:8" ht="15.75">
      <c r="A41" s="30"/>
      <c r="B41" s="50"/>
      <c r="C41" s="29"/>
      <c r="D41" s="29"/>
      <c r="E41" s="29"/>
      <c r="F41" s="29"/>
      <c r="G41" s="29"/>
      <c r="H41" s="29"/>
    </row>
    <row r="42" spans="1:8" ht="15.75">
      <c r="A42" s="3" t="s">
        <v>3</v>
      </c>
      <c r="B42" s="4" t="s">
        <v>94</v>
      </c>
      <c r="C42" s="4" t="s">
        <v>1</v>
      </c>
      <c r="D42" s="4" t="s">
        <v>2</v>
      </c>
      <c r="E42" s="4" t="s">
        <v>32</v>
      </c>
      <c r="F42" s="4" t="s">
        <v>33</v>
      </c>
      <c r="G42" s="4" t="s">
        <v>34</v>
      </c>
      <c r="H42" s="29"/>
    </row>
    <row r="43" spans="1:8" ht="15.75">
      <c r="A43" s="3"/>
      <c r="B43" s="16" t="s">
        <v>13</v>
      </c>
      <c r="C43" s="2">
        <v>39</v>
      </c>
      <c r="D43" s="2">
        <v>36</v>
      </c>
      <c r="E43" s="2">
        <v>37</v>
      </c>
      <c r="F43" s="2">
        <v>27</v>
      </c>
      <c r="G43" s="2">
        <v>14</v>
      </c>
      <c r="H43" s="29"/>
    </row>
    <row r="44" spans="1:8" ht="15.75">
      <c r="A44" s="37" t="s">
        <v>93</v>
      </c>
      <c r="B44" s="37"/>
      <c r="C44" s="34">
        <f>C43</f>
        <v>39</v>
      </c>
      <c r="D44" s="34">
        <f>D43</f>
        <v>36</v>
      </c>
      <c r="E44" s="34">
        <f>E43</f>
        <v>37</v>
      </c>
      <c r="F44" s="34">
        <f>F43</f>
        <v>27</v>
      </c>
      <c r="G44" s="34">
        <f>G43</f>
        <v>14</v>
      </c>
      <c r="H44" s="30"/>
    </row>
    <row r="45" spans="1:8" ht="15.75">
      <c r="A45" s="30"/>
      <c r="B45" s="51"/>
      <c r="C45" s="29"/>
      <c r="D45" s="29"/>
      <c r="E45" s="29"/>
      <c r="F45" s="29"/>
      <c r="G45" s="29"/>
      <c r="H45" s="29"/>
    </row>
    <row r="46" spans="1:8" ht="15.75">
      <c r="A46" s="3" t="s">
        <v>3</v>
      </c>
      <c r="B46" s="4" t="s">
        <v>94</v>
      </c>
      <c r="C46" s="4" t="s">
        <v>1</v>
      </c>
      <c r="D46" s="4" t="s">
        <v>2</v>
      </c>
      <c r="E46" s="4" t="s">
        <v>32</v>
      </c>
      <c r="F46" s="4" t="s">
        <v>33</v>
      </c>
      <c r="G46" s="4" t="s">
        <v>34</v>
      </c>
      <c r="H46" s="29"/>
    </row>
    <row r="47" spans="1:8" ht="15.75">
      <c r="A47" s="18"/>
      <c r="B47" s="52" t="s">
        <v>14</v>
      </c>
      <c r="C47" s="32">
        <v>20</v>
      </c>
      <c r="D47" s="32">
        <v>15</v>
      </c>
      <c r="E47" s="32">
        <v>4</v>
      </c>
      <c r="F47" s="32">
        <v>1</v>
      </c>
      <c r="G47" s="32"/>
      <c r="H47" s="29"/>
    </row>
    <row r="48" spans="1:8" ht="15.75">
      <c r="A48" s="37" t="s">
        <v>93</v>
      </c>
      <c r="B48" s="37"/>
      <c r="C48" s="34">
        <f>C31+C47</f>
        <v>20</v>
      </c>
      <c r="D48" s="34">
        <f>D31+D47</f>
        <v>15</v>
      </c>
      <c r="E48" s="34">
        <f>E31+E47</f>
        <v>4</v>
      </c>
      <c r="F48" s="34">
        <f>F31+F47</f>
        <v>1</v>
      </c>
      <c r="G48" s="34">
        <f>G31+G47</f>
        <v>0</v>
      </c>
      <c r="H48" s="30"/>
    </row>
    <row r="49" spans="1:8" ht="15.75">
      <c r="A49" s="30"/>
      <c r="B49" s="50"/>
      <c r="C49" s="29"/>
      <c r="D49" s="29"/>
      <c r="E49" s="29"/>
      <c r="F49" s="29"/>
      <c r="G49" s="29"/>
      <c r="H49" s="29"/>
    </row>
    <row r="50" spans="1:8" ht="15.75">
      <c r="A50" s="3" t="s">
        <v>3</v>
      </c>
      <c r="B50" s="4" t="s">
        <v>94</v>
      </c>
      <c r="C50" s="4" t="s">
        <v>1</v>
      </c>
      <c r="D50" s="4" t="s">
        <v>2</v>
      </c>
      <c r="E50" s="4" t="s">
        <v>32</v>
      </c>
      <c r="F50" s="4" t="s">
        <v>33</v>
      </c>
      <c r="G50" s="4" t="s">
        <v>34</v>
      </c>
      <c r="H50" s="29"/>
    </row>
    <row r="51" spans="1:8" ht="15.75">
      <c r="A51" s="3"/>
      <c r="B51" s="17" t="s">
        <v>72</v>
      </c>
      <c r="C51" s="2">
        <v>20</v>
      </c>
      <c r="D51" s="2">
        <v>27</v>
      </c>
      <c r="E51" s="2">
        <v>25</v>
      </c>
      <c r="F51" s="2">
        <v>13</v>
      </c>
      <c r="G51" s="2">
        <v>23</v>
      </c>
      <c r="H51" s="29"/>
    </row>
    <row r="52" spans="1:8" ht="24.75" customHeight="1">
      <c r="A52" s="37" t="s">
        <v>93</v>
      </c>
      <c r="B52" s="37"/>
      <c r="C52" s="34">
        <f>C51</f>
        <v>20</v>
      </c>
      <c r="D52" s="34">
        <f>D51</f>
        <v>27</v>
      </c>
      <c r="E52" s="34">
        <f>E51</f>
        <v>25</v>
      </c>
      <c r="F52" s="34">
        <f>F51</f>
        <v>13</v>
      </c>
      <c r="G52" s="34">
        <f>G51</f>
        <v>23</v>
      </c>
      <c r="H52" s="30"/>
    </row>
    <row r="53" spans="1:8" ht="19.5" customHeight="1">
      <c r="A53" s="39"/>
      <c r="B53" s="39"/>
      <c r="C53" s="39"/>
      <c r="D53" s="39"/>
      <c r="E53" s="39"/>
      <c r="F53" s="39"/>
      <c r="G53" s="39"/>
      <c r="H53" s="23"/>
    </row>
    <row r="54" spans="1:8" ht="15.75">
      <c r="A54" s="3" t="s">
        <v>3</v>
      </c>
      <c r="B54" s="4" t="s">
        <v>95</v>
      </c>
      <c r="C54" s="4" t="s">
        <v>1</v>
      </c>
      <c r="D54" s="4" t="s">
        <v>2</v>
      </c>
      <c r="E54" s="4" t="s">
        <v>32</v>
      </c>
      <c r="F54" s="4" t="s">
        <v>33</v>
      </c>
      <c r="G54" s="4" t="s">
        <v>34</v>
      </c>
      <c r="H54" s="25"/>
    </row>
    <row r="55" spans="1:8" ht="15.75" hidden="1">
      <c r="A55" s="3">
        <v>1</v>
      </c>
      <c r="B55" s="20" t="s">
        <v>8</v>
      </c>
      <c r="C55" s="2"/>
      <c r="D55" s="2"/>
      <c r="E55" s="2"/>
      <c r="F55" s="2"/>
      <c r="G55" s="2"/>
      <c r="H55" s="29"/>
    </row>
    <row r="56" spans="1:8" ht="15.75" hidden="1">
      <c r="A56" s="3">
        <v>2</v>
      </c>
      <c r="B56" s="19" t="s">
        <v>21</v>
      </c>
      <c r="C56" s="2"/>
      <c r="D56" s="2"/>
      <c r="E56" s="2"/>
      <c r="F56" s="2"/>
      <c r="G56" s="2"/>
      <c r="H56" s="29"/>
    </row>
    <row r="57" spans="1:8" ht="15.75">
      <c r="A57" s="3">
        <v>1</v>
      </c>
      <c r="B57" s="20" t="s">
        <v>8</v>
      </c>
      <c r="C57" s="2"/>
      <c r="D57" s="2"/>
      <c r="E57" s="2"/>
      <c r="F57" s="2"/>
      <c r="G57" s="2">
        <v>5</v>
      </c>
      <c r="H57" s="29"/>
    </row>
    <row r="58" spans="1:8" ht="15.75">
      <c r="A58" s="3">
        <v>2</v>
      </c>
      <c r="B58" s="19" t="s">
        <v>21</v>
      </c>
      <c r="C58" s="2"/>
      <c r="D58" s="2"/>
      <c r="E58" s="2"/>
      <c r="F58" s="2"/>
      <c r="G58" s="2">
        <v>1</v>
      </c>
      <c r="H58" s="29"/>
    </row>
    <row r="59" spans="1:8" ht="31.5">
      <c r="A59" s="3">
        <v>3</v>
      </c>
      <c r="B59" s="19" t="s">
        <v>87</v>
      </c>
      <c r="C59" s="2"/>
      <c r="D59" s="2"/>
      <c r="E59" s="2"/>
      <c r="F59" s="2"/>
      <c r="G59" s="2">
        <v>6</v>
      </c>
      <c r="H59" s="29"/>
    </row>
    <row r="60" spans="1:8" ht="21.75" customHeight="1">
      <c r="A60" s="3">
        <v>4</v>
      </c>
      <c r="B60" s="19" t="s">
        <v>49</v>
      </c>
      <c r="C60" s="2"/>
      <c r="D60" s="2"/>
      <c r="E60" s="2"/>
      <c r="F60" s="2"/>
      <c r="G60" s="2">
        <v>7</v>
      </c>
      <c r="H60" s="29"/>
    </row>
    <row r="61" spans="1:8" ht="15.75">
      <c r="A61" s="35" t="s">
        <v>25</v>
      </c>
      <c r="B61" s="36"/>
      <c r="C61" s="15"/>
      <c r="D61" s="15"/>
      <c r="E61" s="15"/>
      <c r="F61" s="15"/>
      <c r="G61" s="15">
        <f>SUM(G55:G60)</f>
        <v>19</v>
      </c>
      <c r="H61" s="30"/>
    </row>
    <row r="62" spans="1:8" ht="31.5">
      <c r="A62" s="3">
        <v>5</v>
      </c>
      <c r="B62" s="17" t="s">
        <v>45</v>
      </c>
      <c r="C62" s="2"/>
      <c r="D62" s="2"/>
      <c r="E62" s="2"/>
      <c r="F62" s="2">
        <v>5</v>
      </c>
      <c r="G62" s="3"/>
      <c r="H62" s="30"/>
    </row>
    <row r="63" spans="1:8" s="22" customFormat="1" ht="15.75">
      <c r="A63" s="3"/>
      <c r="B63" s="1" t="s">
        <v>80</v>
      </c>
      <c r="C63" s="3"/>
      <c r="D63" s="3"/>
      <c r="E63" s="3"/>
      <c r="F63" s="3"/>
      <c r="G63" s="3"/>
      <c r="H63" s="30"/>
    </row>
    <row r="64" spans="1:8" ht="15.75">
      <c r="A64" s="3">
        <v>6</v>
      </c>
      <c r="B64" s="16" t="s">
        <v>82</v>
      </c>
      <c r="C64" s="2"/>
      <c r="D64" s="2"/>
      <c r="E64" s="2"/>
      <c r="F64" s="2">
        <v>6</v>
      </c>
      <c r="G64" s="2"/>
      <c r="H64" s="29"/>
    </row>
    <row r="65" spans="1:8" ht="30.75" customHeight="1">
      <c r="A65" s="3">
        <v>7</v>
      </c>
      <c r="B65" s="17" t="s">
        <v>85</v>
      </c>
      <c r="C65" s="2"/>
      <c r="D65" s="2"/>
      <c r="E65" s="2"/>
      <c r="F65" s="2">
        <v>2</v>
      </c>
      <c r="G65" s="2"/>
      <c r="H65" s="29"/>
    </row>
    <row r="66" spans="1:8" ht="15.75" customHeight="1">
      <c r="A66" s="3"/>
      <c r="B66" s="6" t="s">
        <v>77</v>
      </c>
      <c r="C66" s="2"/>
      <c r="D66" s="2"/>
      <c r="E66" s="2"/>
      <c r="F66" s="2"/>
      <c r="G66" s="2"/>
      <c r="H66" s="29"/>
    </row>
    <row r="67" spans="1:8" ht="32.25" customHeight="1">
      <c r="A67" s="3">
        <v>8</v>
      </c>
      <c r="B67" s="17" t="s">
        <v>78</v>
      </c>
      <c r="C67" s="2"/>
      <c r="D67" s="2"/>
      <c r="E67" s="2"/>
      <c r="F67" s="2">
        <v>4</v>
      </c>
      <c r="G67" s="2"/>
      <c r="H67" s="29"/>
    </row>
    <row r="68" spans="1:8" ht="16.5" customHeight="1">
      <c r="A68" s="3">
        <v>9</v>
      </c>
      <c r="B68" s="17" t="s">
        <v>86</v>
      </c>
      <c r="C68" s="2"/>
      <c r="D68" s="2"/>
      <c r="E68" s="2"/>
      <c r="F68" s="2"/>
      <c r="G68" s="2">
        <v>1</v>
      </c>
      <c r="H68" s="29"/>
    </row>
    <row r="69" spans="1:8" ht="15.75">
      <c r="A69" s="35" t="s">
        <v>26</v>
      </c>
      <c r="B69" s="35"/>
      <c r="C69" s="15">
        <f>SUM(C64:C68)</f>
        <v>0</v>
      </c>
      <c r="D69" s="15">
        <f>SUM(D64:D68)</f>
        <v>0</v>
      </c>
      <c r="E69" s="15">
        <f>SUM(E64:E68)</f>
        <v>0</v>
      </c>
      <c r="F69" s="15">
        <f>SUM(F62:F68)</f>
        <v>17</v>
      </c>
      <c r="G69" s="15">
        <f>SUM(G62:G68)</f>
        <v>1</v>
      </c>
      <c r="H69" s="30"/>
    </row>
    <row r="70" spans="1:8" ht="15.75">
      <c r="A70" s="37" t="s">
        <v>93</v>
      </c>
      <c r="B70" s="37"/>
      <c r="C70" s="15">
        <f>C61+C69</f>
        <v>0</v>
      </c>
      <c r="D70" s="15">
        <f>D61+D69</f>
        <v>0</v>
      </c>
      <c r="E70" s="15">
        <f>E61+E69</f>
        <v>0</v>
      </c>
      <c r="F70" s="15">
        <f>F61+F69</f>
        <v>17</v>
      </c>
      <c r="G70" s="15">
        <f>G61+G69</f>
        <v>20</v>
      </c>
      <c r="H70" s="30"/>
    </row>
    <row r="71" ht="12.75">
      <c r="H71" s="33">
        <f>H72+G72+F72+E72+D72+C72</f>
        <v>1205</v>
      </c>
    </row>
    <row r="72" spans="2:8" ht="12.75">
      <c r="B72" s="9" t="s">
        <v>52</v>
      </c>
      <c r="C72" s="9">
        <f aca="true" t="shared" si="3" ref="C72:H72">C17+C30+C52+C70+C48+C44+C40</f>
        <v>312</v>
      </c>
      <c r="D72" s="9">
        <f t="shared" si="3"/>
        <v>266</v>
      </c>
      <c r="E72" s="9">
        <f t="shared" si="3"/>
        <v>235</v>
      </c>
      <c r="F72" s="9">
        <f t="shared" si="3"/>
        <v>162</v>
      </c>
      <c r="G72" s="9">
        <f t="shared" si="3"/>
        <v>145</v>
      </c>
      <c r="H72" s="9">
        <f t="shared" si="3"/>
        <v>85</v>
      </c>
    </row>
  </sheetData>
  <sheetProtection/>
  <mergeCells count="20">
    <mergeCell ref="A69:B69"/>
    <mergeCell ref="A70:B70"/>
    <mergeCell ref="A39:B39"/>
    <mergeCell ref="A40:B40"/>
    <mergeCell ref="A44:B44"/>
    <mergeCell ref="A48:B48"/>
    <mergeCell ref="A52:B52"/>
    <mergeCell ref="A53:G53"/>
    <mergeCell ref="A1:G1"/>
    <mergeCell ref="A2:G2"/>
    <mergeCell ref="A6:B6"/>
    <mergeCell ref="A16:B16"/>
    <mergeCell ref="A17:B17"/>
    <mergeCell ref="A61:B61"/>
    <mergeCell ref="A18:G18"/>
    <mergeCell ref="A31:G31"/>
    <mergeCell ref="A35:B35"/>
    <mergeCell ref="A22:B22"/>
    <mergeCell ref="A29:B29"/>
    <mergeCell ref="A30:B30"/>
  </mergeCells>
  <printOptions/>
  <pageMargins left="0.4330708661417323" right="0.1968503937007874" top="0.3937007874015748" bottom="0.3937007874015748" header="0" footer="0"/>
  <pageSetup fitToHeight="2" fitToWidth="2" horizontalDpi="600" verticalDpi="600" orientation="portrait" paperSize="9" scale="92" r:id="rId1"/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Кафелра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Remont</dc:creator>
  <cp:keywords/>
  <dc:description/>
  <cp:lastModifiedBy>Уч-отдел</cp:lastModifiedBy>
  <cp:lastPrinted>2015-04-02T08:12:06Z</cp:lastPrinted>
  <dcterms:created xsi:type="dcterms:W3CDTF">2007-01-13T05:14:21Z</dcterms:created>
  <dcterms:modified xsi:type="dcterms:W3CDTF">2015-04-03T05:00:50Z</dcterms:modified>
  <cp:category/>
  <cp:version/>
  <cp:contentType/>
  <cp:contentStatus/>
</cp:coreProperties>
</file>